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nhs-my.sharepoint.com/personal/andy_aiston1_nhs_net/Documents/Documents/AA/Run/"/>
    </mc:Choice>
  </mc:AlternateContent>
  <xr:revisionPtr revIDLastSave="7" documentId="8_{A42268F7-80E2-47D5-8342-5FE5D8EE2D54}" xr6:coauthVersionLast="47" xr6:coauthVersionMax="47" xr10:uidLastSave="{176320D5-6459-4D84-BBA6-D23DFE4270EA}"/>
  <bookViews>
    <workbookView xWindow="-108" yWindow="-108" windowWidth="23256" windowHeight="12456" tabRatio="771" activeTab="1" xr2:uid="{C2EDF0FB-2A45-44C3-B3D9-8104147839DC}"/>
  </bookViews>
  <sheets>
    <sheet name="Results" sheetId="12" r:id="rId1"/>
    <sheet name="Championship Leaderboard" sheetId="13" r:id="rId2"/>
    <sheet name="Age Grade Leaderboard" sheetId="14" r:id="rId3"/>
    <sheet name="Handicap Championship" sheetId="6" r:id="rId4"/>
    <sheet name="Total Parkrun Score" sheetId="10" r:id="rId5"/>
    <sheet name="Parkrun Championship" sheetId="9" r:id="rId6"/>
    <sheet name="List Of Races" sheetId="11" r:id="rId7"/>
  </sheets>
  <externalReferences>
    <externalReference r:id="rId8"/>
    <externalReference r:id="rId9"/>
  </externalReferences>
  <definedNames>
    <definedName name="_xlnm._FilterDatabase" localSheetId="6" hidden="1">'List Of Races'!$A$1:$D$32</definedName>
    <definedName name="_xlnm._FilterDatabase" localSheetId="5" hidden="1">'Parkrun Championship'!$A$1:$M$1116</definedName>
    <definedName name="_xlnm._FilterDatabase" localSheetId="0" hidden="1">Results!$A$2:$O$1457</definedName>
  </definedNames>
  <calcPr calcId="191029"/>
  <pivotCaches>
    <pivotCache cacheId="40" r:id="rId10"/>
    <pivotCache cacheId="4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4" l="1"/>
  <c r="G46" i="14" s="1"/>
  <c r="E46" i="14"/>
  <c r="D46" i="14"/>
  <c r="F45" i="14"/>
  <c r="G45" i="14" s="1"/>
  <c r="E45" i="14"/>
  <c r="D45" i="14"/>
  <c r="F44" i="14"/>
  <c r="G44" i="14" s="1"/>
  <c r="E44" i="14"/>
  <c r="D44" i="14"/>
  <c r="F43" i="14"/>
  <c r="G43" i="14" s="1"/>
  <c r="E43" i="14"/>
  <c r="D43" i="14"/>
  <c r="F42" i="14"/>
  <c r="G42" i="14" s="1"/>
  <c r="E42" i="14"/>
  <c r="D42" i="14"/>
  <c r="F41" i="14"/>
  <c r="G41" i="14" s="1"/>
  <c r="E41" i="14"/>
  <c r="D41" i="14"/>
  <c r="F40" i="14"/>
  <c r="G40" i="14" s="1"/>
  <c r="E40" i="14"/>
  <c r="D40" i="14"/>
  <c r="F39" i="14"/>
  <c r="G39" i="14" s="1"/>
  <c r="E39" i="14"/>
  <c r="D39" i="14"/>
  <c r="F38" i="14"/>
  <c r="G38" i="14" s="1"/>
  <c r="E38" i="14"/>
  <c r="D38" i="14"/>
  <c r="F37" i="14"/>
  <c r="G37" i="14" s="1"/>
  <c r="E37" i="14"/>
  <c r="D37" i="14"/>
  <c r="F36" i="14"/>
  <c r="G36" i="14" s="1"/>
  <c r="E36" i="14"/>
  <c r="D36" i="14"/>
  <c r="F35" i="14"/>
  <c r="G35" i="14" s="1"/>
  <c r="E35" i="14"/>
  <c r="D35" i="14"/>
  <c r="F34" i="14"/>
  <c r="G34" i="14" s="1"/>
  <c r="E34" i="14"/>
  <c r="D34" i="14"/>
  <c r="M33" i="14"/>
  <c r="N33" i="14" s="1"/>
  <c r="L33" i="14"/>
  <c r="K33" i="14"/>
  <c r="F33" i="14"/>
  <c r="G33" i="14" s="1"/>
  <c r="E33" i="14"/>
  <c r="D33" i="14"/>
  <c r="M32" i="14"/>
  <c r="N32" i="14" s="1"/>
  <c r="L32" i="14"/>
  <c r="K32" i="14"/>
  <c r="F32" i="14"/>
  <c r="G32" i="14" s="1"/>
  <c r="E32" i="14"/>
  <c r="D32" i="14"/>
  <c r="M31" i="14"/>
  <c r="N31" i="14" s="1"/>
  <c r="L31" i="14"/>
  <c r="K31" i="14"/>
  <c r="F31" i="14"/>
  <c r="G31" i="14" s="1"/>
  <c r="E31" i="14"/>
  <c r="D31" i="14"/>
  <c r="M30" i="14"/>
  <c r="N30" i="14" s="1"/>
  <c r="L30" i="14"/>
  <c r="K30" i="14"/>
  <c r="F30" i="14"/>
  <c r="G30" i="14" s="1"/>
  <c r="E30" i="14"/>
  <c r="D30" i="14"/>
  <c r="M29" i="14"/>
  <c r="N29" i="14" s="1"/>
  <c r="L29" i="14"/>
  <c r="K29" i="14"/>
  <c r="F29" i="14"/>
  <c r="G29" i="14" s="1"/>
  <c r="E29" i="14"/>
  <c r="D29" i="14"/>
  <c r="M28" i="14"/>
  <c r="N28" i="14" s="1"/>
  <c r="L28" i="14"/>
  <c r="K28" i="14"/>
  <c r="F28" i="14"/>
  <c r="G28" i="14" s="1"/>
  <c r="E28" i="14"/>
  <c r="D28" i="14"/>
  <c r="M27" i="14"/>
  <c r="N27" i="14" s="1"/>
  <c r="L27" i="14"/>
  <c r="K27" i="14"/>
  <c r="F27" i="14"/>
  <c r="G27" i="14" s="1"/>
  <c r="E27" i="14"/>
  <c r="D27" i="14"/>
  <c r="M26" i="14"/>
  <c r="N26" i="14" s="1"/>
  <c r="L26" i="14"/>
  <c r="K26" i="14"/>
  <c r="F26" i="14"/>
  <c r="G26" i="14" s="1"/>
  <c r="E26" i="14"/>
  <c r="D26" i="14"/>
  <c r="M25" i="14"/>
  <c r="N25" i="14" s="1"/>
  <c r="L25" i="14"/>
  <c r="K25" i="14"/>
  <c r="F25" i="14"/>
  <c r="G25" i="14" s="1"/>
  <c r="E25" i="14"/>
  <c r="D25" i="14"/>
  <c r="M24" i="14"/>
  <c r="N24" i="14" s="1"/>
  <c r="L24" i="14"/>
  <c r="K24" i="14"/>
  <c r="F24" i="14"/>
  <c r="G24" i="14" s="1"/>
  <c r="E24" i="14"/>
  <c r="D24" i="14"/>
  <c r="M23" i="14"/>
  <c r="N23" i="14" s="1"/>
  <c r="L23" i="14"/>
  <c r="K23" i="14"/>
  <c r="F23" i="14"/>
  <c r="G23" i="14" s="1"/>
  <c r="E23" i="14"/>
  <c r="D23" i="14"/>
  <c r="M22" i="14"/>
  <c r="N22" i="14" s="1"/>
  <c r="L22" i="14"/>
  <c r="K22" i="14"/>
  <c r="F22" i="14"/>
  <c r="G22" i="14" s="1"/>
  <c r="E22" i="14"/>
  <c r="D22" i="14"/>
  <c r="M21" i="14"/>
  <c r="N21" i="14" s="1"/>
  <c r="L21" i="14"/>
  <c r="K21" i="14"/>
  <c r="F21" i="14"/>
  <c r="G21" i="14" s="1"/>
  <c r="E21" i="14"/>
  <c r="D21" i="14"/>
  <c r="M20" i="14"/>
  <c r="N20" i="14" s="1"/>
  <c r="L20" i="14"/>
  <c r="K20" i="14"/>
  <c r="F20" i="14"/>
  <c r="G20" i="14" s="1"/>
  <c r="E20" i="14"/>
  <c r="D20" i="14"/>
  <c r="M19" i="14"/>
  <c r="N19" i="14" s="1"/>
  <c r="L19" i="14"/>
  <c r="K19" i="14"/>
  <c r="F19" i="14"/>
  <c r="G19" i="14" s="1"/>
  <c r="E19" i="14"/>
  <c r="D19" i="14"/>
  <c r="M18" i="14"/>
  <c r="N18" i="14" s="1"/>
  <c r="L18" i="14"/>
  <c r="K18" i="14"/>
  <c r="F18" i="14"/>
  <c r="G18" i="14" s="1"/>
  <c r="E18" i="14"/>
  <c r="D18" i="14"/>
  <c r="M17" i="14"/>
  <c r="N17" i="14" s="1"/>
  <c r="L17" i="14"/>
  <c r="K17" i="14"/>
  <c r="F17" i="14"/>
  <c r="G17" i="14" s="1"/>
  <c r="E17" i="14"/>
  <c r="D17" i="14"/>
  <c r="M16" i="14"/>
  <c r="N16" i="14" s="1"/>
  <c r="L16" i="14"/>
  <c r="K16" i="14"/>
  <c r="F16" i="14"/>
  <c r="G16" i="14" s="1"/>
  <c r="E16" i="14"/>
  <c r="D16" i="14"/>
  <c r="M15" i="14"/>
  <c r="N15" i="14" s="1"/>
  <c r="L15" i="14"/>
  <c r="K15" i="14"/>
  <c r="F15" i="14"/>
  <c r="G15" i="14" s="1"/>
  <c r="E15" i="14"/>
  <c r="D15" i="14"/>
  <c r="M14" i="14"/>
  <c r="N14" i="14" s="1"/>
  <c r="L14" i="14"/>
  <c r="K14" i="14"/>
  <c r="F14" i="14"/>
  <c r="G14" i="14" s="1"/>
  <c r="E14" i="14"/>
  <c r="D14" i="14"/>
  <c r="M13" i="14"/>
  <c r="N13" i="14" s="1"/>
  <c r="L13" i="14"/>
  <c r="K13" i="14"/>
  <c r="F13" i="14"/>
  <c r="G13" i="14" s="1"/>
  <c r="E13" i="14"/>
  <c r="D13" i="14"/>
  <c r="M12" i="14"/>
  <c r="N12" i="14" s="1"/>
  <c r="L12" i="14"/>
  <c r="K12" i="14"/>
  <c r="F12" i="14"/>
  <c r="G12" i="14" s="1"/>
  <c r="E12" i="14"/>
  <c r="D12" i="14"/>
  <c r="M11" i="14"/>
  <c r="N11" i="14" s="1"/>
  <c r="L11" i="14"/>
  <c r="K11" i="14"/>
  <c r="F11" i="14"/>
  <c r="G11" i="14" s="1"/>
  <c r="E11" i="14"/>
  <c r="D11" i="14"/>
  <c r="M10" i="14"/>
  <c r="N10" i="14" s="1"/>
  <c r="L10" i="14"/>
  <c r="K10" i="14"/>
  <c r="F10" i="14"/>
  <c r="G10" i="14" s="1"/>
  <c r="E10" i="14"/>
  <c r="D10" i="14"/>
  <c r="M9" i="14"/>
  <c r="N9" i="14" s="1"/>
  <c r="L9" i="14"/>
  <c r="K9" i="14"/>
  <c r="F9" i="14"/>
  <c r="G9" i="14" s="1"/>
  <c r="E9" i="14"/>
  <c r="D9" i="14"/>
  <c r="M8" i="14"/>
  <c r="N8" i="14" s="1"/>
  <c r="L8" i="14"/>
  <c r="K8" i="14"/>
  <c r="F8" i="14"/>
  <c r="G8" i="14" s="1"/>
  <c r="E8" i="14"/>
  <c r="D8" i="14"/>
  <c r="M7" i="14"/>
  <c r="N7" i="14" s="1"/>
  <c r="L7" i="14"/>
  <c r="K7" i="14"/>
  <c r="F7" i="14"/>
  <c r="G7" i="14" s="1"/>
  <c r="E7" i="14"/>
  <c r="D7" i="14"/>
  <c r="M6" i="14"/>
  <c r="N6" i="14" s="1"/>
  <c r="L6" i="14"/>
  <c r="K6" i="14"/>
  <c r="F6" i="14"/>
  <c r="G6" i="14" s="1"/>
  <c r="E6" i="14"/>
  <c r="D6" i="14"/>
  <c r="M5" i="14"/>
  <c r="N5" i="14" s="1"/>
  <c r="L5" i="14"/>
  <c r="K5" i="14"/>
  <c r="F5" i="14"/>
  <c r="G5" i="14" s="1"/>
  <c r="E5" i="14"/>
  <c r="D5" i="14"/>
  <c r="M4" i="14"/>
  <c r="N4" i="14" s="1"/>
  <c r="L4" i="14"/>
  <c r="K4" i="14"/>
  <c r="F4" i="14"/>
  <c r="G4" i="14" s="1"/>
  <c r="E4" i="14"/>
  <c r="D4" i="14"/>
  <c r="M3" i="14"/>
  <c r="N3" i="14" s="1"/>
  <c r="L3" i="14"/>
  <c r="K3" i="14"/>
  <c r="F3" i="14"/>
  <c r="G3" i="14" s="1"/>
  <c r="E3" i="14"/>
  <c r="D3" i="14"/>
  <c r="K1457" i="12"/>
  <c r="M1457" i="12" s="1"/>
  <c r="O1457" i="12" s="1"/>
  <c r="J1457" i="12"/>
  <c r="I1457" i="12"/>
  <c r="G1457" i="12"/>
  <c r="H1457" i="12" s="1"/>
  <c r="N1457" i="12" s="1"/>
  <c r="N1456" i="12"/>
  <c r="J1456" i="12"/>
  <c r="K1456" i="12" s="1"/>
  <c r="I1456" i="12"/>
  <c r="H1456" i="12"/>
  <c r="G1456" i="12"/>
  <c r="J1455" i="12"/>
  <c r="K1455" i="12" s="1"/>
  <c r="M1455" i="12" s="1"/>
  <c r="O1455" i="12" s="1"/>
  <c r="I1455" i="12"/>
  <c r="H1455" i="12"/>
  <c r="N1455" i="12" s="1"/>
  <c r="G1455" i="12"/>
  <c r="K1454" i="12"/>
  <c r="M1454" i="12" s="1"/>
  <c r="O1454" i="12" s="1"/>
  <c r="J1454" i="12"/>
  <c r="I1454" i="12"/>
  <c r="G1454" i="12"/>
  <c r="H1454" i="12" s="1"/>
  <c r="N1454" i="12" s="1"/>
  <c r="K1453" i="12"/>
  <c r="M1453" i="12" s="1"/>
  <c r="O1453" i="12" s="1"/>
  <c r="J1453" i="12"/>
  <c r="I1453" i="12"/>
  <c r="G1453" i="12"/>
  <c r="H1453" i="12" s="1"/>
  <c r="N1453" i="12" s="1"/>
  <c r="N1452" i="12"/>
  <c r="J1452" i="12"/>
  <c r="K1452" i="12" s="1"/>
  <c r="I1452" i="12"/>
  <c r="H1452" i="12"/>
  <c r="G1452" i="12"/>
  <c r="K1451" i="12"/>
  <c r="J1451" i="12"/>
  <c r="I1451" i="12"/>
  <c r="M1451" i="12" s="1"/>
  <c r="O1451" i="12" s="1"/>
  <c r="H1451" i="12"/>
  <c r="N1451" i="12" s="1"/>
  <c r="G1451" i="12"/>
  <c r="K1450" i="12"/>
  <c r="M1450" i="12" s="1"/>
  <c r="O1450" i="12" s="1"/>
  <c r="J1450" i="12"/>
  <c r="I1450" i="12"/>
  <c r="H1450" i="12"/>
  <c r="N1450" i="12" s="1"/>
  <c r="G1450" i="12"/>
  <c r="K1449" i="12"/>
  <c r="M1449" i="12" s="1"/>
  <c r="O1449" i="12" s="1"/>
  <c r="J1449" i="12"/>
  <c r="I1449" i="12"/>
  <c r="H1449" i="12"/>
  <c r="N1449" i="12" s="1"/>
  <c r="G1449" i="12"/>
  <c r="K1448" i="12"/>
  <c r="M1448" i="12" s="1"/>
  <c r="O1448" i="12" s="1"/>
  <c r="J1448" i="12"/>
  <c r="I1448" i="12"/>
  <c r="H1448" i="12"/>
  <c r="N1448" i="12" s="1"/>
  <c r="G1448" i="12"/>
  <c r="J1447" i="12"/>
  <c r="K1447" i="12" s="1"/>
  <c r="M1447" i="12" s="1"/>
  <c r="O1447" i="12" s="1"/>
  <c r="I1447" i="12"/>
  <c r="G1447" i="12"/>
  <c r="H1447" i="12" s="1"/>
  <c r="N1447" i="12" s="1"/>
  <c r="J1446" i="12"/>
  <c r="K1446" i="12" s="1"/>
  <c r="M1446" i="12" s="1"/>
  <c r="O1446" i="12" s="1"/>
  <c r="I1446" i="12"/>
  <c r="G1446" i="12"/>
  <c r="H1446" i="12" s="1"/>
  <c r="N1446" i="12" s="1"/>
  <c r="K1445" i="12"/>
  <c r="M1445" i="12" s="1"/>
  <c r="O1445" i="12" s="1"/>
  <c r="J1445" i="12"/>
  <c r="I1445" i="12"/>
  <c r="G1445" i="12"/>
  <c r="H1445" i="12" s="1"/>
  <c r="N1445" i="12" s="1"/>
  <c r="K1444" i="12"/>
  <c r="M1444" i="12" s="1"/>
  <c r="O1444" i="12" s="1"/>
  <c r="J1444" i="12"/>
  <c r="I1444" i="12"/>
  <c r="H1444" i="12"/>
  <c r="N1444" i="12" s="1"/>
  <c r="G1444" i="12"/>
  <c r="K1443" i="12"/>
  <c r="M1443" i="12" s="1"/>
  <c r="O1443" i="12" s="1"/>
  <c r="J1443" i="12"/>
  <c r="I1443" i="12"/>
  <c r="H1443" i="12"/>
  <c r="N1443" i="12" s="1"/>
  <c r="G1443" i="12"/>
  <c r="J1442" i="12"/>
  <c r="K1442" i="12" s="1"/>
  <c r="M1442" i="12" s="1"/>
  <c r="O1442" i="12" s="1"/>
  <c r="I1442" i="12"/>
  <c r="H1442" i="12"/>
  <c r="N1442" i="12" s="1"/>
  <c r="G1442" i="12"/>
  <c r="K1441" i="12"/>
  <c r="M1441" i="12" s="1"/>
  <c r="O1441" i="12" s="1"/>
  <c r="J1441" i="12"/>
  <c r="I1441" i="12"/>
  <c r="G1441" i="12"/>
  <c r="H1441" i="12" s="1"/>
  <c r="N1441" i="12" s="1"/>
  <c r="J1440" i="12"/>
  <c r="K1440" i="12" s="1"/>
  <c r="M1440" i="12" s="1"/>
  <c r="O1440" i="12" s="1"/>
  <c r="I1440" i="12"/>
  <c r="G1440" i="12"/>
  <c r="H1440" i="12" s="1"/>
  <c r="N1440" i="12" s="1"/>
  <c r="J1439" i="12"/>
  <c r="K1439" i="12" s="1"/>
  <c r="I1439" i="12"/>
  <c r="G1439" i="12"/>
  <c r="H1439" i="12" s="1"/>
  <c r="N1439" i="12" s="1"/>
  <c r="J1438" i="12"/>
  <c r="K1438" i="12" s="1"/>
  <c r="I1438" i="12"/>
  <c r="G1438" i="12"/>
  <c r="H1438" i="12" s="1"/>
  <c r="N1438" i="12" s="1"/>
  <c r="K1437" i="12"/>
  <c r="J1437" i="12"/>
  <c r="I1437" i="12"/>
  <c r="G1437" i="12"/>
  <c r="H1437" i="12" s="1"/>
  <c r="N1437" i="12" s="1"/>
  <c r="K1436" i="12"/>
  <c r="J1436" i="12"/>
  <c r="I1436" i="12"/>
  <c r="H1436" i="12"/>
  <c r="N1436" i="12" s="1"/>
  <c r="G1436" i="12"/>
  <c r="K1435" i="12"/>
  <c r="J1435" i="12"/>
  <c r="I1435" i="12"/>
  <c r="H1435" i="12"/>
  <c r="N1435" i="12" s="1"/>
  <c r="G1435" i="12"/>
  <c r="J1434" i="12"/>
  <c r="K1434" i="12" s="1"/>
  <c r="M1434" i="12" s="1"/>
  <c r="O1434" i="12" s="1"/>
  <c r="I1434" i="12"/>
  <c r="H1434" i="12"/>
  <c r="N1434" i="12" s="1"/>
  <c r="G1434" i="12"/>
  <c r="K1433" i="12"/>
  <c r="M1433" i="12" s="1"/>
  <c r="O1433" i="12" s="1"/>
  <c r="J1433" i="12"/>
  <c r="I1433" i="12"/>
  <c r="G1433" i="12"/>
  <c r="H1433" i="12" s="1"/>
  <c r="N1433" i="12" s="1"/>
  <c r="J1432" i="12"/>
  <c r="K1432" i="12" s="1"/>
  <c r="M1432" i="12" s="1"/>
  <c r="O1432" i="12" s="1"/>
  <c r="I1432" i="12"/>
  <c r="G1432" i="12"/>
  <c r="H1432" i="12" s="1"/>
  <c r="N1432" i="12" s="1"/>
  <c r="J1431" i="12"/>
  <c r="K1431" i="12" s="1"/>
  <c r="M1431" i="12" s="1"/>
  <c r="O1431" i="12" s="1"/>
  <c r="I1431" i="12"/>
  <c r="G1431" i="12"/>
  <c r="H1431" i="12" s="1"/>
  <c r="N1431" i="12" s="1"/>
  <c r="J1430" i="12"/>
  <c r="K1430" i="12" s="1"/>
  <c r="M1430" i="12" s="1"/>
  <c r="O1430" i="12" s="1"/>
  <c r="I1430" i="12"/>
  <c r="G1430" i="12"/>
  <c r="H1430" i="12" s="1"/>
  <c r="N1430" i="12" s="1"/>
  <c r="K1429" i="12"/>
  <c r="J1429" i="12"/>
  <c r="I1429" i="12"/>
  <c r="G1429" i="12"/>
  <c r="H1429" i="12" s="1"/>
  <c r="N1429" i="12" s="1"/>
  <c r="K1428" i="12"/>
  <c r="M1428" i="12" s="1"/>
  <c r="O1428" i="12" s="1"/>
  <c r="J1428" i="12"/>
  <c r="I1428" i="12"/>
  <c r="H1428" i="12"/>
  <c r="N1428" i="12" s="1"/>
  <c r="G1428" i="12"/>
  <c r="K1427" i="12"/>
  <c r="M1427" i="12" s="1"/>
  <c r="O1427" i="12" s="1"/>
  <c r="J1427" i="12"/>
  <c r="I1427" i="12"/>
  <c r="H1427" i="12"/>
  <c r="N1427" i="12" s="1"/>
  <c r="G1427" i="12"/>
  <c r="J1426" i="12"/>
  <c r="K1426" i="12" s="1"/>
  <c r="M1426" i="12" s="1"/>
  <c r="O1426" i="12" s="1"/>
  <c r="I1426" i="12"/>
  <c r="H1426" i="12"/>
  <c r="N1426" i="12" s="1"/>
  <c r="G1426" i="12"/>
  <c r="J1425" i="12"/>
  <c r="K1425" i="12" s="1"/>
  <c r="M1425" i="12" s="1"/>
  <c r="O1425" i="12" s="1"/>
  <c r="I1425" i="12"/>
  <c r="G1425" i="12"/>
  <c r="H1425" i="12" s="1"/>
  <c r="N1425" i="12" s="1"/>
  <c r="J1424" i="12"/>
  <c r="K1424" i="12" s="1"/>
  <c r="M1424" i="12" s="1"/>
  <c r="O1424" i="12" s="1"/>
  <c r="I1424" i="12"/>
  <c r="H1424" i="12"/>
  <c r="N1424" i="12" s="1"/>
  <c r="G1424" i="12"/>
  <c r="J1423" i="12"/>
  <c r="K1423" i="12" s="1"/>
  <c r="M1423" i="12" s="1"/>
  <c r="O1423" i="12" s="1"/>
  <c r="I1423" i="12"/>
  <c r="G1423" i="12"/>
  <c r="H1423" i="12" s="1"/>
  <c r="N1423" i="12" s="1"/>
  <c r="J1422" i="12"/>
  <c r="K1422" i="12" s="1"/>
  <c r="M1422" i="12" s="1"/>
  <c r="O1422" i="12" s="1"/>
  <c r="I1422" i="12"/>
  <c r="G1422" i="12"/>
  <c r="H1422" i="12" s="1"/>
  <c r="N1422" i="12" s="1"/>
  <c r="K1421" i="12"/>
  <c r="M1421" i="12" s="1"/>
  <c r="O1421" i="12" s="1"/>
  <c r="J1421" i="12"/>
  <c r="I1421" i="12"/>
  <c r="G1421" i="12"/>
  <c r="H1421" i="12" s="1"/>
  <c r="N1421" i="12" s="1"/>
  <c r="K1420" i="12"/>
  <c r="M1420" i="12" s="1"/>
  <c r="O1420" i="12" s="1"/>
  <c r="J1420" i="12"/>
  <c r="I1420" i="12"/>
  <c r="H1420" i="12"/>
  <c r="N1420" i="12" s="1"/>
  <c r="G1420" i="12"/>
  <c r="K1419" i="12"/>
  <c r="J1419" i="12"/>
  <c r="I1419" i="12"/>
  <c r="H1419" i="12"/>
  <c r="N1419" i="12" s="1"/>
  <c r="G1419" i="12"/>
  <c r="J1418" i="12"/>
  <c r="K1418" i="12" s="1"/>
  <c r="M1418" i="12" s="1"/>
  <c r="O1418" i="12" s="1"/>
  <c r="I1418" i="12"/>
  <c r="H1418" i="12"/>
  <c r="N1418" i="12" s="1"/>
  <c r="G1418" i="12"/>
  <c r="K1417" i="12"/>
  <c r="M1417" i="12" s="1"/>
  <c r="O1417" i="12" s="1"/>
  <c r="J1417" i="12"/>
  <c r="I1417" i="12"/>
  <c r="G1417" i="12"/>
  <c r="H1417" i="12" s="1"/>
  <c r="N1417" i="12" s="1"/>
  <c r="J1416" i="12"/>
  <c r="K1416" i="12" s="1"/>
  <c r="M1416" i="12" s="1"/>
  <c r="O1416" i="12" s="1"/>
  <c r="I1416" i="12"/>
  <c r="H1416" i="12"/>
  <c r="N1416" i="12" s="1"/>
  <c r="G1416" i="12"/>
  <c r="J1415" i="12"/>
  <c r="K1415" i="12" s="1"/>
  <c r="I1415" i="12"/>
  <c r="G1415" i="12"/>
  <c r="H1415" i="12" s="1"/>
  <c r="N1415" i="12" s="1"/>
  <c r="J1414" i="12"/>
  <c r="K1414" i="12" s="1"/>
  <c r="M1414" i="12" s="1"/>
  <c r="O1414" i="12" s="1"/>
  <c r="I1414" i="12"/>
  <c r="G1414" i="12"/>
  <c r="H1414" i="12" s="1"/>
  <c r="N1414" i="12" s="1"/>
  <c r="K1413" i="12"/>
  <c r="M1413" i="12" s="1"/>
  <c r="O1413" i="12" s="1"/>
  <c r="J1413" i="12"/>
  <c r="I1413" i="12"/>
  <c r="G1413" i="12"/>
  <c r="H1413" i="12" s="1"/>
  <c r="N1413" i="12" s="1"/>
  <c r="K1412" i="12"/>
  <c r="J1412" i="12"/>
  <c r="I1412" i="12"/>
  <c r="H1412" i="12"/>
  <c r="N1412" i="12" s="1"/>
  <c r="G1412" i="12"/>
  <c r="K1411" i="12"/>
  <c r="J1411" i="12"/>
  <c r="I1411" i="12"/>
  <c r="H1411" i="12"/>
  <c r="N1411" i="12" s="1"/>
  <c r="G1411" i="12"/>
  <c r="K1410" i="12"/>
  <c r="M1410" i="12" s="1"/>
  <c r="O1410" i="12" s="1"/>
  <c r="J1410" i="12"/>
  <c r="I1410" i="12"/>
  <c r="H1410" i="12"/>
  <c r="N1410" i="12" s="1"/>
  <c r="G1410" i="12"/>
  <c r="K1409" i="12"/>
  <c r="M1409" i="12" s="1"/>
  <c r="O1409" i="12" s="1"/>
  <c r="J1409" i="12"/>
  <c r="I1409" i="12"/>
  <c r="H1409" i="12"/>
  <c r="N1409" i="12" s="1"/>
  <c r="G1409" i="12"/>
  <c r="J1408" i="12"/>
  <c r="K1408" i="12" s="1"/>
  <c r="M1408" i="12" s="1"/>
  <c r="O1408" i="12" s="1"/>
  <c r="I1408" i="12"/>
  <c r="G1408" i="12"/>
  <c r="H1408" i="12" s="1"/>
  <c r="N1408" i="12" s="1"/>
  <c r="J1407" i="12"/>
  <c r="K1407" i="12" s="1"/>
  <c r="I1407" i="12"/>
  <c r="G1407" i="12"/>
  <c r="H1407" i="12" s="1"/>
  <c r="N1407" i="12" s="1"/>
  <c r="J1406" i="12"/>
  <c r="K1406" i="12" s="1"/>
  <c r="I1406" i="12"/>
  <c r="G1406" i="12"/>
  <c r="H1406" i="12" s="1"/>
  <c r="N1406" i="12" s="1"/>
  <c r="K1405" i="12"/>
  <c r="M1405" i="12" s="1"/>
  <c r="O1405" i="12" s="1"/>
  <c r="J1405" i="12"/>
  <c r="I1405" i="12"/>
  <c r="G1405" i="12"/>
  <c r="H1405" i="12" s="1"/>
  <c r="N1405" i="12" s="1"/>
  <c r="K1404" i="12"/>
  <c r="M1404" i="12" s="1"/>
  <c r="O1404" i="12" s="1"/>
  <c r="J1404" i="12"/>
  <c r="I1404" i="12"/>
  <c r="H1404" i="12"/>
  <c r="N1404" i="12" s="1"/>
  <c r="G1404" i="12"/>
  <c r="K1403" i="12"/>
  <c r="J1403" i="12"/>
  <c r="I1403" i="12"/>
  <c r="H1403" i="12"/>
  <c r="N1403" i="12" s="1"/>
  <c r="G1403" i="12"/>
  <c r="K1402" i="12"/>
  <c r="M1402" i="12" s="1"/>
  <c r="O1402" i="12" s="1"/>
  <c r="J1402" i="12"/>
  <c r="I1402" i="12"/>
  <c r="H1402" i="12"/>
  <c r="N1402" i="12" s="1"/>
  <c r="G1402" i="12"/>
  <c r="K1401" i="12"/>
  <c r="M1401" i="12" s="1"/>
  <c r="O1401" i="12" s="1"/>
  <c r="J1401" i="12"/>
  <c r="I1401" i="12"/>
  <c r="H1401" i="12"/>
  <c r="N1401" i="12" s="1"/>
  <c r="G1401" i="12"/>
  <c r="J1400" i="12"/>
  <c r="K1400" i="12" s="1"/>
  <c r="M1400" i="12" s="1"/>
  <c r="O1400" i="12" s="1"/>
  <c r="I1400" i="12"/>
  <c r="G1400" i="12"/>
  <c r="H1400" i="12" s="1"/>
  <c r="N1400" i="12" s="1"/>
  <c r="J1399" i="12"/>
  <c r="K1399" i="12" s="1"/>
  <c r="M1399" i="12" s="1"/>
  <c r="O1399" i="12" s="1"/>
  <c r="I1399" i="12"/>
  <c r="G1399" i="12"/>
  <c r="H1399" i="12" s="1"/>
  <c r="N1399" i="12" s="1"/>
  <c r="J1398" i="12"/>
  <c r="K1398" i="12" s="1"/>
  <c r="M1398" i="12" s="1"/>
  <c r="O1398" i="12" s="1"/>
  <c r="I1398" i="12"/>
  <c r="G1398" i="12"/>
  <c r="H1398" i="12" s="1"/>
  <c r="N1398" i="12" s="1"/>
  <c r="K1397" i="12"/>
  <c r="J1397" i="12"/>
  <c r="I1397" i="12"/>
  <c r="G1397" i="12"/>
  <c r="H1397" i="12" s="1"/>
  <c r="N1397" i="12" s="1"/>
  <c r="K1396" i="12"/>
  <c r="M1396" i="12" s="1"/>
  <c r="O1396" i="12" s="1"/>
  <c r="J1396" i="12"/>
  <c r="I1396" i="12"/>
  <c r="H1396" i="12"/>
  <c r="N1396" i="12" s="1"/>
  <c r="G1396" i="12"/>
  <c r="K1395" i="12"/>
  <c r="M1395" i="12" s="1"/>
  <c r="O1395" i="12" s="1"/>
  <c r="J1395" i="12"/>
  <c r="I1395" i="12"/>
  <c r="H1395" i="12"/>
  <c r="N1395" i="12" s="1"/>
  <c r="G1395" i="12"/>
  <c r="K1394" i="12"/>
  <c r="J1394" i="12"/>
  <c r="I1394" i="12"/>
  <c r="G1394" i="12"/>
  <c r="H1394" i="12" s="1"/>
  <c r="N1394" i="12" s="1"/>
  <c r="J1393" i="12"/>
  <c r="K1393" i="12" s="1"/>
  <c r="M1393" i="12" s="1"/>
  <c r="O1393" i="12" s="1"/>
  <c r="I1393" i="12"/>
  <c r="G1393" i="12"/>
  <c r="H1393" i="12" s="1"/>
  <c r="N1393" i="12" s="1"/>
  <c r="K1392" i="12"/>
  <c r="M1392" i="12" s="1"/>
  <c r="O1392" i="12" s="1"/>
  <c r="J1392" i="12"/>
  <c r="I1392" i="12"/>
  <c r="H1392" i="12"/>
  <c r="N1392" i="12" s="1"/>
  <c r="G1392" i="12"/>
  <c r="K1391" i="12"/>
  <c r="M1391" i="12" s="1"/>
  <c r="O1391" i="12" s="1"/>
  <c r="J1391" i="12"/>
  <c r="I1391" i="12"/>
  <c r="H1391" i="12"/>
  <c r="N1391" i="12" s="1"/>
  <c r="G1391" i="12"/>
  <c r="O1390" i="12"/>
  <c r="K1390" i="12"/>
  <c r="M1390" i="12" s="1"/>
  <c r="J1390" i="12"/>
  <c r="I1390" i="12"/>
  <c r="G1390" i="12"/>
  <c r="H1390" i="12" s="1"/>
  <c r="N1390" i="12" s="1"/>
  <c r="J1389" i="12"/>
  <c r="K1389" i="12" s="1"/>
  <c r="M1389" i="12" s="1"/>
  <c r="O1389" i="12" s="1"/>
  <c r="I1389" i="12"/>
  <c r="G1389" i="12"/>
  <c r="H1389" i="12" s="1"/>
  <c r="N1389" i="12" s="1"/>
  <c r="K1388" i="12"/>
  <c r="M1388" i="12" s="1"/>
  <c r="O1388" i="12" s="1"/>
  <c r="J1388" i="12"/>
  <c r="I1388" i="12"/>
  <c r="H1388" i="12"/>
  <c r="N1388" i="12" s="1"/>
  <c r="G1388" i="12"/>
  <c r="N1387" i="12"/>
  <c r="J1387" i="12"/>
  <c r="K1387" i="12" s="1"/>
  <c r="I1387" i="12"/>
  <c r="G1387" i="12"/>
  <c r="H1387" i="12" s="1"/>
  <c r="K1386" i="12"/>
  <c r="M1386" i="12" s="1"/>
  <c r="O1386" i="12" s="1"/>
  <c r="J1386" i="12"/>
  <c r="I1386" i="12"/>
  <c r="H1386" i="12"/>
  <c r="N1386" i="12" s="1"/>
  <c r="G1386" i="12"/>
  <c r="N1385" i="12"/>
  <c r="K1385" i="12"/>
  <c r="J1385" i="12"/>
  <c r="I1385" i="12"/>
  <c r="H1385" i="12"/>
  <c r="G1385" i="12"/>
  <c r="N1384" i="12"/>
  <c r="K1384" i="12"/>
  <c r="M1384" i="12" s="1"/>
  <c r="O1384" i="12" s="1"/>
  <c r="J1384" i="12"/>
  <c r="I1384" i="12"/>
  <c r="H1384" i="12"/>
  <c r="G1384" i="12"/>
  <c r="K1383" i="12"/>
  <c r="M1383" i="12" s="1"/>
  <c r="O1383" i="12" s="1"/>
  <c r="J1383" i="12"/>
  <c r="I1383" i="12"/>
  <c r="H1383" i="12"/>
  <c r="N1383" i="12" s="1"/>
  <c r="G1383" i="12"/>
  <c r="N1382" i="12"/>
  <c r="K1382" i="12"/>
  <c r="J1382" i="12"/>
  <c r="I1382" i="12"/>
  <c r="H1382" i="12"/>
  <c r="G1382" i="12"/>
  <c r="K1381" i="12"/>
  <c r="M1381" i="12" s="1"/>
  <c r="O1381" i="12" s="1"/>
  <c r="J1381" i="12"/>
  <c r="I1381" i="12"/>
  <c r="H1381" i="12"/>
  <c r="N1381" i="12" s="1"/>
  <c r="G1381" i="12"/>
  <c r="J1380" i="12"/>
  <c r="K1380" i="12" s="1"/>
  <c r="M1380" i="12" s="1"/>
  <c r="O1380" i="12" s="1"/>
  <c r="I1380" i="12"/>
  <c r="H1380" i="12"/>
  <c r="N1380" i="12" s="1"/>
  <c r="G1380" i="12"/>
  <c r="N1379" i="12"/>
  <c r="K1379" i="12"/>
  <c r="J1379" i="12"/>
  <c r="I1379" i="12"/>
  <c r="H1379" i="12"/>
  <c r="G1379" i="12"/>
  <c r="O1378" i="12"/>
  <c r="K1378" i="12"/>
  <c r="M1378" i="12" s="1"/>
  <c r="J1378" i="12"/>
  <c r="I1378" i="12"/>
  <c r="H1378" i="12"/>
  <c r="N1378" i="12" s="1"/>
  <c r="G1378" i="12"/>
  <c r="N1377" i="12"/>
  <c r="J1377" i="12"/>
  <c r="K1377" i="12" s="1"/>
  <c r="M1377" i="12" s="1"/>
  <c r="O1377" i="12" s="1"/>
  <c r="I1377" i="12"/>
  <c r="H1377" i="12"/>
  <c r="G1377" i="12"/>
  <c r="N1376" i="12"/>
  <c r="K1376" i="12"/>
  <c r="M1376" i="12" s="1"/>
  <c r="O1376" i="12" s="1"/>
  <c r="J1376" i="12"/>
  <c r="I1376" i="12"/>
  <c r="H1376" i="12"/>
  <c r="G1376" i="12"/>
  <c r="K1375" i="12"/>
  <c r="M1375" i="12" s="1"/>
  <c r="O1375" i="12" s="1"/>
  <c r="J1375" i="12"/>
  <c r="I1375" i="12"/>
  <c r="H1375" i="12"/>
  <c r="N1375" i="12" s="1"/>
  <c r="G1375" i="12"/>
  <c r="N1374" i="12"/>
  <c r="J1374" i="12"/>
  <c r="K1374" i="12" s="1"/>
  <c r="M1374" i="12" s="1"/>
  <c r="O1374" i="12" s="1"/>
  <c r="I1374" i="12"/>
  <c r="H1374" i="12"/>
  <c r="G1374" i="12"/>
  <c r="K1373" i="12"/>
  <c r="M1373" i="12" s="1"/>
  <c r="O1373" i="12" s="1"/>
  <c r="J1373" i="12"/>
  <c r="I1373" i="12"/>
  <c r="H1373" i="12"/>
  <c r="N1373" i="12" s="1"/>
  <c r="G1373" i="12"/>
  <c r="J1372" i="12"/>
  <c r="K1372" i="12" s="1"/>
  <c r="M1372" i="12" s="1"/>
  <c r="O1372" i="12" s="1"/>
  <c r="I1372" i="12"/>
  <c r="H1372" i="12"/>
  <c r="N1372" i="12" s="1"/>
  <c r="G1372" i="12"/>
  <c r="N1371" i="12"/>
  <c r="K1371" i="12"/>
  <c r="J1371" i="12"/>
  <c r="I1371" i="12"/>
  <c r="H1371" i="12"/>
  <c r="G1371" i="12"/>
  <c r="J1370" i="12"/>
  <c r="K1370" i="12" s="1"/>
  <c r="M1370" i="12" s="1"/>
  <c r="O1370" i="12" s="1"/>
  <c r="I1370" i="12"/>
  <c r="H1370" i="12"/>
  <c r="N1370" i="12" s="1"/>
  <c r="G1370" i="12"/>
  <c r="N1369" i="12"/>
  <c r="J1369" i="12"/>
  <c r="K1369" i="12" s="1"/>
  <c r="I1369" i="12"/>
  <c r="H1369" i="12"/>
  <c r="G1369" i="12"/>
  <c r="K1368" i="12"/>
  <c r="M1368" i="12" s="1"/>
  <c r="O1368" i="12" s="1"/>
  <c r="J1368" i="12"/>
  <c r="I1368" i="12"/>
  <c r="H1368" i="12"/>
  <c r="N1368" i="12" s="1"/>
  <c r="G1368" i="12"/>
  <c r="O1367" i="12"/>
  <c r="K1367" i="12"/>
  <c r="M1367" i="12" s="1"/>
  <c r="J1367" i="12"/>
  <c r="I1367" i="12"/>
  <c r="H1367" i="12"/>
  <c r="N1367" i="12" s="1"/>
  <c r="G1367" i="12"/>
  <c r="N1366" i="12"/>
  <c r="J1366" i="12"/>
  <c r="K1366" i="12" s="1"/>
  <c r="M1366" i="12" s="1"/>
  <c r="O1366" i="12" s="1"/>
  <c r="I1366" i="12"/>
  <c r="H1366" i="12"/>
  <c r="G1366" i="12"/>
  <c r="O1365" i="12"/>
  <c r="K1365" i="12"/>
  <c r="M1365" i="12" s="1"/>
  <c r="J1365" i="12"/>
  <c r="I1365" i="12"/>
  <c r="H1365" i="12"/>
  <c r="N1365" i="12" s="1"/>
  <c r="G1365" i="12"/>
  <c r="N1364" i="12"/>
  <c r="J1364" i="12"/>
  <c r="K1364" i="12" s="1"/>
  <c r="M1364" i="12" s="1"/>
  <c r="O1364" i="12" s="1"/>
  <c r="I1364" i="12"/>
  <c r="H1364" i="12"/>
  <c r="G1364" i="12"/>
  <c r="N1363" i="12"/>
  <c r="K1363" i="12"/>
  <c r="M1363" i="12" s="1"/>
  <c r="O1363" i="12" s="1"/>
  <c r="J1363" i="12"/>
  <c r="I1363" i="12"/>
  <c r="H1363" i="12"/>
  <c r="G1363" i="12"/>
  <c r="J1362" i="12"/>
  <c r="K1362" i="12" s="1"/>
  <c r="M1362" i="12" s="1"/>
  <c r="O1362" i="12" s="1"/>
  <c r="I1362" i="12"/>
  <c r="H1362" i="12"/>
  <c r="N1362" i="12" s="1"/>
  <c r="G1362" i="12"/>
  <c r="N1361" i="12"/>
  <c r="J1361" i="12"/>
  <c r="K1361" i="12" s="1"/>
  <c r="M1361" i="12" s="1"/>
  <c r="O1361" i="12" s="1"/>
  <c r="I1361" i="12"/>
  <c r="H1361" i="12"/>
  <c r="G1361" i="12"/>
  <c r="K1360" i="12"/>
  <c r="M1360" i="12" s="1"/>
  <c r="O1360" i="12" s="1"/>
  <c r="J1360" i="12"/>
  <c r="I1360" i="12"/>
  <c r="H1360" i="12"/>
  <c r="N1360" i="12" s="1"/>
  <c r="G1360" i="12"/>
  <c r="J1359" i="12"/>
  <c r="K1359" i="12" s="1"/>
  <c r="M1359" i="12" s="1"/>
  <c r="O1359" i="12" s="1"/>
  <c r="I1359" i="12"/>
  <c r="H1359" i="12"/>
  <c r="N1359" i="12" s="1"/>
  <c r="G1359" i="12"/>
  <c r="N1358" i="12"/>
  <c r="J1358" i="12"/>
  <c r="K1358" i="12" s="1"/>
  <c r="M1358" i="12" s="1"/>
  <c r="O1358" i="12" s="1"/>
  <c r="I1358" i="12"/>
  <c r="H1358" i="12"/>
  <c r="G1358" i="12"/>
  <c r="K1357" i="12"/>
  <c r="M1357" i="12" s="1"/>
  <c r="O1357" i="12" s="1"/>
  <c r="J1357" i="12"/>
  <c r="I1357" i="12"/>
  <c r="H1357" i="12"/>
  <c r="N1357" i="12" s="1"/>
  <c r="G1357" i="12"/>
  <c r="N1356" i="12"/>
  <c r="J1356" i="12"/>
  <c r="K1356" i="12" s="1"/>
  <c r="M1356" i="12" s="1"/>
  <c r="O1356" i="12" s="1"/>
  <c r="I1356" i="12"/>
  <c r="H1356" i="12"/>
  <c r="G1356" i="12"/>
  <c r="N1355" i="12"/>
  <c r="K1355" i="12"/>
  <c r="J1355" i="12"/>
  <c r="I1355" i="12"/>
  <c r="H1355" i="12"/>
  <c r="G1355" i="12"/>
  <c r="J1354" i="12"/>
  <c r="K1354" i="12" s="1"/>
  <c r="M1354" i="12" s="1"/>
  <c r="O1354" i="12" s="1"/>
  <c r="I1354" i="12"/>
  <c r="H1354" i="12"/>
  <c r="N1354" i="12" s="1"/>
  <c r="G1354" i="12"/>
  <c r="N1353" i="12"/>
  <c r="J1353" i="12"/>
  <c r="K1353" i="12" s="1"/>
  <c r="M1353" i="12" s="1"/>
  <c r="O1353" i="12" s="1"/>
  <c r="I1353" i="12"/>
  <c r="H1353" i="12"/>
  <c r="G1353" i="12"/>
  <c r="K1352" i="12"/>
  <c r="M1352" i="12" s="1"/>
  <c r="O1352" i="12" s="1"/>
  <c r="J1352" i="12"/>
  <c r="I1352" i="12"/>
  <c r="H1352" i="12"/>
  <c r="N1352" i="12" s="1"/>
  <c r="G1352" i="12"/>
  <c r="O1351" i="12"/>
  <c r="J1351" i="12"/>
  <c r="K1351" i="12" s="1"/>
  <c r="M1351" i="12" s="1"/>
  <c r="I1351" i="12"/>
  <c r="H1351" i="12"/>
  <c r="N1351" i="12" s="1"/>
  <c r="G1351" i="12"/>
  <c r="N1350" i="12"/>
  <c r="J1350" i="12"/>
  <c r="K1350" i="12" s="1"/>
  <c r="M1350" i="12" s="1"/>
  <c r="O1350" i="12" s="1"/>
  <c r="I1350" i="12"/>
  <c r="H1350" i="12"/>
  <c r="G1350" i="12"/>
  <c r="O1349" i="12"/>
  <c r="K1349" i="12"/>
  <c r="M1349" i="12" s="1"/>
  <c r="J1349" i="12"/>
  <c r="I1349" i="12"/>
  <c r="H1349" i="12"/>
  <c r="N1349" i="12" s="1"/>
  <c r="G1349" i="12"/>
  <c r="N1348" i="12"/>
  <c r="J1348" i="12"/>
  <c r="K1348" i="12" s="1"/>
  <c r="M1348" i="12" s="1"/>
  <c r="O1348" i="12" s="1"/>
  <c r="I1348" i="12"/>
  <c r="H1348" i="12"/>
  <c r="G1348" i="12"/>
  <c r="N1347" i="12"/>
  <c r="K1347" i="12"/>
  <c r="M1347" i="12" s="1"/>
  <c r="O1347" i="12" s="1"/>
  <c r="J1347" i="12"/>
  <c r="I1347" i="12"/>
  <c r="H1347" i="12"/>
  <c r="G1347" i="12"/>
  <c r="J1346" i="12"/>
  <c r="K1346" i="12" s="1"/>
  <c r="M1346" i="12" s="1"/>
  <c r="O1346" i="12" s="1"/>
  <c r="I1346" i="12"/>
  <c r="H1346" i="12"/>
  <c r="N1346" i="12" s="1"/>
  <c r="G1346" i="12"/>
  <c r="N1345" i="12"/>
  <c r="J1345" i="12"/>
  <c r="K1345" i="12" s="1"/>
  <c r="M1345" i="12" s="1"/>
  <c r="O1345" i="12" s="1"/>
  <c r="I1345" i="12"/>
  <c r="H1345" i="12"/>
  <c r="G1345" i="12"/>
  <c r="K1344" i="12"/>
  <c r="M1344" i="12" s="1"/>
  <c r="O1344" i="12" s="1"/>
  <c r="J1344" i="12"/>
  <c r="I1344" i="12"/>
  <c r="H1344" i="12"/>
  <c r="N1344" i="12" s="1"/>
  <c r="G1344" i="12"/>
  <c r="J1343" i="12"/>
  <c r="K1343" i="12" s="1"/>
  <c r="M1343" i="12" s="1"/>
  <c r="O1343" i="12" s="1"/>
  <c r="I1343" i="12"/>
  <c r="H1343" i="12"/>
  <c r="N1343" i="12" s="1"/>
  <c r="G1343" i="12"/>
  <c r="N1342" i="12"/>
  <c r="J1342" i="12"/>
  <c r="K1342" i="12" s="1"/>
  <c r="M1342" i="12" s="1"/>
  <c r="O1342" i="12" s="1"/>
  <c r="I1342" i="12"/>
  <c r="H1342" i="12"/>
  <c r="G1342" i="12"/>
  <c r="O1341" i="12"/>
  <c r="K1341" i="12"/>
  <c r="M1341" i="12" s="1"/>
  <c r="J1341" i="12"/>
  <c r="I1341" i="12"/>
  <c r="H1341" i="12"/>
  <c r="N1341" i="12" s="1"/>
  <c r="G1341" i="12"/>
  <c r="N1340" i="12"/>
  <c r="J1340" i="12"/>
  <c r="K1340" i="12" s="1"/>
  <c r="M1340" i="12" s="1"/>
  <c r="O1340" i="12" s="1"/>
  <c r="I1340" i="12"/>
  <c r="H1340" i="12"/>
  <c r="G1340" i="12"/>
  <c r="N1339" i="12"/>
  <c r="K1339" i="12"/>
  <c r="M1339" i="12" s="1"/>
  <c r="O1339" i="12" s="1"/>
  <c r="J1339" i="12"/>
  <c r="I1339" i="12"/>
  <c r="H1339" i="12"/>
  <c r="G1339" i="12"/>
  <c r="J1338" i="12"/>
  <c r="K1338" i="12" s="1"/>
  <c r="M1338" i="12" s="1"/>
  <c r="O1338" i="12" s="1"/>
  <c r="I1338" i="12"/>
  <c r="H1338" i="12"/>
  <c r="N1338" i="12" s="1"/>
  <c r="G1338" i="12"/>
  <c r="N1337" i="12"/>
  <c r="J1337" i="12"/>
  <c r="K1337" i="12" s="1"/>
  <c r="I1337" i="12"/>
  <c r="H1337" i="12"/>
  <c r="G1337" i="12"/>
  <c r="K1336" i="12"/>
  <c r="M1336" i="12" s="1"/>
  <c r="O1336" i="12" s="1"/>
  <c r="J1336" i="12"/>
  <c r="I1336" i="12"/>
  <c r="H1336" i="12"/>
  <c r="N1336" i="12" s="1"/>
  <c r="G1336" i="12"/>
  <c r="J1335" i="12"/>
  <c r="K1335" i="12" s="1"/>
  <c r="M1335" i="12" s="1"/>
  <c r="O1335" i="12" s="1"/>
  <c r="I1335" i="12"/>
  <c r="H1335" i="12"/>
  <c r="N1335" i="12" s="1"/>
  <c r="G1335" i="12"/>
  <c r="N1334" i="12"/>
  <c r="J1334" i="12"/>
  <c r="K1334" i="12" s="1"/>
  <c r="M1334" i="12" s="1"/>
  <c r="O1334" i="12" s="1"/>
  <c r="I1334" i="12"/>
  <c r="H1334" i="12"/>
  <c r="G1334" i="12"/>
  <c r="O1333" i="12"/>
  <c r="K1333" i="12"/>
  <c r="M1333" i="12" s="1"/>
  <c r="J1333" i="12"/>
  <c r="I1333" i="12"/>
  <c r="H1333" i="12"/>
  <c r="N1333" i="12" s="1"/>
  <c r="G1333" i="12"/>
  <c r="N1332" i="12"/>
  <c r="J1332" i="12"/>
  <c r="K1332" i="12" s="1"/>
  <c r="M1332" i="12" s="1"/>
  <c r="O1332" i="12" s="1"/>
  <c r="I1332" i="12"/>
  <c r="H1332" i="12"/>
  <c r="G1332" i="12"/>
  <c r="N1331" i="12"/>
  <c r="K1331" i="12"/>
  <c r="J1331" i="12"/>
  <c r="I1331" i="12"/>
  <c r="H1331" i="12"/>
  <c r="G1331" i="12"/>
  <c r="J1330" i="12"/>
  <c r="K1330" i="12" s="1"/>
  <c r="M1330" i="12" s="1"/>
  <c r="O1330" i="12" s="1"/>
  <c r="I1330" i="12"/>
  <c r="H1330" i="12"/>
  <c r="N1330" i="12" s="1"/>
  <c r="G1330" i="12"/>
  <c r="N1329" i="12"/>
  <c r="J1329" i="12"/>
  <c r="K1329" i="12" s="1"/>
  <c r="M1329" i="12" s="1"/>
  <c r="O1329" i="12" s="1"/>
  <c r="I1329" i="12"/>
  <c r="H1329" i="12"/>
  <c r="G1329" i="12"/>
  <c r="K1328" i="12"/>
  <c r="M1328" i="12" s="1"/>
  <c r="O1328" i="12" s="1"/>
  <c r="J1328" i="12"/>
  <c r="I1328" i="12"/>
  <c r="H1328" i="12"/>
  <c r="N1328" i="12" s="1"/>
  <c r="G1328" i="12"/>
  <c r="O1327" i="12"/>
  <c r="J1327" i="12"/>
  <c r="K1327" i="12" s="1"/>
  <c r="M1327" i="12" s="1"/>
  <c r="I1327" i="12"/>
  <c r="H1327" i="12"/>
  <c r="N1327" i="12" s="1"/>
  <c r="G1327" i="12"/>
  <c r="N1326" i="12"/>
  <c r="J1326" i="12"/>
  <c r="K1326" i="12" s="1"/>
  <c r="I1326" i="12"/>
  <c r="H1326" i="12"/>
  <c r="G1326" i="12"/>
  <c r="O1325" i="12"/>
  <c r="K1325" i="12"/>
  <c r="M1325" i="12" s="1"/>
  <c r="J1325" i="12"/>
  <c r="I1325" i="12"/>
  <c r="H1325" i="12"/>
  <c r="N1325" i="12" s="1"/>
  <c r="G1325" i="12"/>
  <c r="N1324" i="12"/>
  <c r="J1324" i="12"/>
  <c r="K1324" i="12" s="1"/>
  <c r="M1324" i="12" s="1"/>
  <c r="O1324" i="12" s="1"/>
  <c r="I1324" i="12"/>
  <c r="H1324" i="12"/>
  <c r="G1324" i="12"/>
  <c r="N1323" i="12"/>
  <c r="K1323" i="12"/>
  <c r="M1323" i="12" s="1"/>
  <c r="O1323" i="12" s="1"/>
  <c r="J1323" i="12"/>
  <c r="I1323" i="12"/>
  <c r="H1323" i="12"/>
  <c r="G1323" i="12"/>
  <c r="N1322" i="12"/>
  <c r="K1322" i="12"/>
  <c r="J1322" i="12"/>
  <c r="I1322" i="12"/>
  <c r="H1322" i="12"/>
  <c r="G1322" i="12"/>
  <c r="N1321" i="12"/>
  <c r="K1321" i="12"/>
  <c r="J1321" i="12"/>
  <c r="I1321" i="12"/>
  <c r="H1321" i="12"/>
  <c r="G1321" i="12"/>
  <c r="N1320" i="12"/>
  <c r="K1320" i="12"/>
  <c r="M1320" i="12" s="1"/>
  <c r="O1320" i="12" s="1"/>
  <c r="J1320" i="12"/>
  <c r="I1320" i="12"/>
  <c r="H1320" i="12"/>
  <c r="G1320" i="12"/>
  <c r="N1319" i="12"/>
  <c r="K1319" i="12"/>
  <c r="M1319" i="12" s="1"/>
  <c r="O1319" i="12" s="1"/>
  <c r="J1319" i="12"/>
  <c r="I1319" i="12"/>
  <c r="H1319" i="12"/>
  <c r="G1319" i="12"/>
  <c r="N1318" i="12"/>
  <c r="J1318" i="12"/>
  <c r="K1318" i="12" s="1"/>
  <c r="M1318" i="12" s="1"/>
  <c r="O1318" i="12" s="1"/>
  <c r="I1318" i="12"/>
  <c r="H1318" i="12"/>
  <c r="G1318" i="12"/>
  <c r="N1317" i="12"/>
  <c r="K1317" i="12"/>
  <c r="J1317" i="12"/>
  <c r="I1317" i="12"/>
  <c r="H1317" i="12"/>
  <c r="G1317" i="12"/>
  <c r="N1316" i="12"/>
  <c r="K1316" i="12"/>
  <c r="M1316" i="12" s="1"/>
  <c r="O1316" i="12" s="1"/>
  <c r="J1316" i="12"/>
  <c r="I1316" i="12"/>
  <c r="H1316" i="12"/>
  <c r="G1316" i="12"/>
  <c r="N1315" i="12"/>
  <c r="J1315" i="12"/>
  <c r="K1315" i="12" s="1"/>
  <c r="M1315" i="12" s="1"/>
  <c r="O1315" i="12" s="1"/>
  <c r="I1315" i="12"/>
  <c r="H1315" i="12"/>
  <c r="G1315" i="12"/>
  <c r="N1314" i="12"/>
  <c r="J1314" i="12"/>
  <c r="K1314" i="12" s="1"/>
  <c r="M1314" i="12" s="1"/>
  <c r="O1314" i="12" s="1"/>
  <c r="I1314" i="12"/>
  <c r="H1314" i="12"/>
  <c r="G1314" i="12"/>
  <c r="N1313" i="12"/>
  <c r="K1313" i="12"/>
  <c r="J1313" i="12"/>
  <c r="I1313" i="12"/>
  <c r="H1313" i="12"/>
  <c r="G1313" i="12"/>
  <c r="N1312" i="12"/>
  <c r="K1312" i="12"/>
  <c r="M1312" i="12" s="1"/>
  <c r="O1312" i="12" s="1"/>
  <c r="J1312" i="12"/>
  <c r="I1312" i="12"/>
  <c r="H1312" i="12"/>
  <c r="G1312" i="12"/>
  <c r="N1311" i="12"/>
  <c r="K1311" i="12"/>
  <c r="M1311" i="12" s="1"/>
  <c r="O1311" i="12" s="1"/>
  <c r="J1311" i="12"/>
  <c r="I1311" i="12"/>
  <c r="H1311" i="12"/>
  <c r="G1311" i="12"/>
  <c r="N1310" i="12"/>
  <c r="J1310" i="12"/>
  <c r="K1310" i="12" s="1"/>
  <c r="M1310" i="12" s="1"/>
  <c r="O1310" i="12" s="1"/>
  <c r="I1310" i="12"/>
  <c r="H1310" i="12"/>
  <c r="G1310" i="12"/>
  <c r="N1309" i="12"/>
  <c r="K1309" i="12"/>
  <c r="J1309" i="12"/>
  <c r="I1309" i="12"/>
  <c r="H1309" i="12"/>
  <c r="G1309" i="12"/>
  <c r="N1308" i="12"/>
  <c r="K1308" i="12"/>
  <c r="M1308" i="12" s="1"/>
  <c r="O1308" i="12" s="1"/>
  <c r="J1308" i="12"/>
  <c r="I1308" i="12"/>
  <c r="H1308" i="12"/>
  <c r="G1308" i="12"/>
  <c r="N1307" i="12"/>
  <c r="J1307" i="12"/>
  <c r="K1307" i="12" s="1"/>
  <c r="M1307" i="12" s="1"/>
  <c r="O1307" i="12" s="1"/>
  <c r="I1307" i="12"/>
  <c r="H1307" i="12"/>
  <c r="G1307" i="12"/>
  <c r="N1306" i="12"/>
  <c r="J1306" i="12"/>
  <c r="K1306" i="12" s="1"/>
  <c r="I1306" i="12"/>
  <c r="H1306" i="12"/>
  <c r="G1306" i="12"/>
  <c r="N1305" i="12"/>
  <c r="K1305" i="12"/>
  <c r="J1305" i="12"/>
  <c r="I1305" i="12"/>
  <c r="H1305" i="12"/>
  <c r="G1305" i="12"/>
  <c r="N1304" i="12"/>
  <c r="K1304" i="12"/>
  <c r="M1304" i="12" s="1"/>
  <c r="O1304" i="12" s="1"/>
  <c r="J1304" i="12"/>
  <c r="I1304" i="12"/>
  <c r="H1304" i="12"/>
  <c r="G1304" i="12"/>
  <c r="N1303" i="12"/>
  <c r="K1303" i="12"/>
  <c r="M1303" i="12" s="1"/>
  <c r="O1303" i="12" s="1"/>
  <c r="J1303" i="12"/>
  <c r="I1303" i="12"/>
  <c r="H1303" i="12"/>
  <c r="G1303" i="12"/>
  <c r="N1302" i="12"/>
  <c r="J1302" i="12"/>
  <c r="K1302" i="12" s="1"/>
  <c r="M1302" i="12" s="1"/>
  <c r="O1302" i="12" s="1"/>
  <c r="I1302" i="12"/>
  <c r="H1302" i="12"/>
  <c r="G1302" i="12"/>
  <c r="N1301" i="12"/>
  <c r="K1301" i="12"/>
  <c r="M1301" i="12" s="1"/>
  <c r="O1301" i="12" s="1"/>
  <c r="J1301" i="12"/>
  <c r="I1301" i="12"/>
  <c r="H1301" i="12"/>
  <c r="G1301" i="12"/>
  <c r="N1300" i="12"/>
  <c r="K1300" i="12"/>
  <c r="M1300" i="12" s="1"/>
  <c r="O1300" i="12" s="1"/>
  <c r="J1300" i="12"/>
  <c r="I1300" i="12"/>
  <c r="H1300" i="12"/>
  <c r="G1300" i="12"/>
  <c r="N1299" i="12"/>
  <c r="J1299" i="12"/>
  <c r="K1299" i="12" s="1"/>
  <c r="M1299" i="12" s="1"/>
  <c r="O1299" i="12" s="1"/>
  <c r="I1299" i="12"/>
  <c r="H1299" i="12"/>
  <c r="G1299" i="12"/>
  <c r="N1298" i="12"/>
  <c r="J1298" i="12"/>
  <c r="K1298" i="12" s="1"/>
  <c r="I1298" i="12"/>
  <c r="H1298" i="12"/>
  <c r="G1298" i="12"/>
  <c r="N1297" i="12"/>
  <c r="J1297" i="12"/>
  <c r="K1297" i="12" s="1"/>
  <c r="M1297" i="12" s="1"/>
  <c r="O1297" i="12" s="1"/>
  <c r="I1297" i="12"/>
  <c r="H1297" i="12"/>
  <c r="G1297" i="12"/>
  <c r="N1296" i="12"/>
  <c r="K1296" i="12"/>
  <c r="J1296" i="12"/>
  <c r="I1296" i="12"/>
  <c r="H1296" i="12"/>
  <c r="G1296" i="12"/>
  <c r="N1295" i="12"/>
  <c r="K1295" i="12"/>
  <c r="M1295" i="12" s="1"/>
  <c r="O1295" i="12" s="1"/>
  <c r="J1295" i="12"/>
  <c r="I1295" i="12"/>
  <c r="H1295" i="12"/>
  <c r="G1295" i="12"/>
  <c r="O1294" i="12"/>
  <c r="N1294" i="12"/>
  <c r="J1294" i="12"/>
  <c r="K1294" i="12" s="1"/>
  <c r="M1294" i="12" s="1"/>
  <c r="I1294" i="12"/>
  <c r="H1294" i="12"/>
  <c r="G1294" i="12"/>
  <c r="N1293" i="12"/>
  <c r="K1293" i="12"/>
  <c r="M1293" i="12" s="1"/>
  <c r="O1293" i="12" s="1"/>
  <c r="J1293" i="12"/>
  <c r="I1293" i="12"/>
  <c r="H1293" i="12"/>
  <c r="G1293" i="12"/>
  <c r="O1292" i="12"/>
  <c r="N1292" i="12"/>
  <c r="K1292" i="12"/>
  <c r="M1292" i="12" s="1"/>
  <c r="J1292" i="12"/>
  <c r="I1292" i="12"/>
  <c r="H1292" i="12"/>
  <c r="G1292" i="12"/>
  <c r="N1291" i="12"/>
  <c r="K1291" i="12"/>
  <c r="M1291" i="12" s="1"/>
  <c r="O1291" i="12" s="1"/>
  <c r="J1291" i="12"/>
  <c r="I1291" i="12"/>
  <c r="H1291" i="12"/>
  <c r="G1291" i="12"/>
  <c r="N1290" i="12"/>
  <c r="K1290" i="12"/>
  <c r="J1290" i="12"/>
  <c r="I1290" i="12"/>
  <c r="H1290" i="12"/>
  <c r="G1290" i="12"/>
  <c r="N1289" i="12"/>
  <c r="J1289" i="12"/>
  <c r="K1289" i="12" s="1"/>
  <c r="I1289" i="12"/>
  <c r="H1289" i="12"/>
  <c r="G1289" i="12"/>
  <c r="N1288" i="12"/>
  <c r="K1288" i="12"/>
  <c r="J1288" i="12"/>
  <c r="I1288" i="12"/>
  <c r="H1288" i="12"/>
  <c r="G1288" i="12"/>
  <c r="N1287" i="12"/>
  <c r="K1287" i="12"/>
  <c r="M1287" i="12" s="1"/>
  <c r="O1287" i="12" s="1"/>
  <c r="J1287" i="12"/>
  <c r="I1287" i="12"/>
  <c r="H1287" i="12"/>
  <c r="G1287" i="12"/>
  <c r="N1286" i="12"/>
  <c r="J1286" i="12"/>
  <c r="K1286" i="12" s="1"/>
  <c r="M1286" i="12" s="1"/>
  <c r="O1286" i="12" s="1"/>
  <c r="I1286" i="12"/>
  <c r="H1286" i="12"/>
  <c r="G1286" i="12"/>
  <c r="N1285" i="12"/>
  <c r="K1285" i="12"/>
  <c r="J1285" i="12"/>
  <c r="I1285" i="12"/>
  <c r="H1285" i="12"/>
  <c r="G1285" i="12"/>
  <c r="N1284" i="12"/>
  <c r="J1284" i="12"/>
  <c r="K1284" i="12" s="1"/>
  <c r="M1284" i="12" s="1"/>
  <c r="O1284" i="12" s="1"/>
  <c r="I1284" i="12"/>
  <c r="H1284" i="12"/>
  <c r="G1284" i="12"/>
  <c r="N1283" i="12"/>
  <c r="K1283" i="12"/>
  <c r="M1283" i="12" s="1"/>
  <c r="O1283" i="12" s="1"/>
  <c r="J1283" i="12"/>
  <c r="I1283" i="12"/>
  <c r="H1283" i="12"/>
  <c r="G1283" i="12"/>
  <c r="N1282" i="12"/>
  <c r="J1282" i="12"/>
  <c r="K1282" i="12" s="1"/>
  <c r="M1282" i="12" s="1"/>
  <c r="O1282" i="12" s="1"/>
  <c r="I1282" i="12"/>
  <c r="H1282" i="12"/>
  <c r="G1282" i="12"/>
  <c r="N1281" i="12"/>
  <c r="J1281" i="12"/>
  <c r="K1281" i="12" s="1"/>
  <c r="M1281" i="12" s="1"/>
  <c r="O1281" i="12" s="1"/>
  <c r="I1281" i="12"/>
  <c r="H1281" i="12"/>
  <c r="G1281" i="12"/>
  <c r="N1280" i="12"/>
  <c r="K1280" i="12"/>
  <c r="J1280" i="12"/>
  <c r="I1280" i="12"/>
  <c r="H1280" i="12"/>
  <c r="G1280" i="12"/>
  <c r="O1279" i="12"/>
  <c r="N1279" i="12"/>
  <c r="K1279" i="12"/>
  <c r="M1279" i="12" s="1"/>
  <c r="J1279" i="12"/>
  <c r="I1279" i="12"/>
  <c r="H1279" i="12"/>
  <c r="G1279" i="12"/>
  <c r="N1278" i="12"/>
  <c r="J1278" i="12"/>
  <c r="K1278" i="12" s="1"/>
  <c r="M1278" i="12" s="1"/>
  <c r="O1278" i="12" s="1"/>
  <c r="I1278" i="12"/>
  <c r="H1278" i="12"/>
  <c r="G1278" i="12"/>
  <c r="N1277" i="12"/>
  <c r="K1277" i="12"/>
  <c r="J1277" i="12"/>
  <c r="I1277" i="12"/>
  <c r="H1277" i="12"/>
  <c r="G1277" i="12"/>
  <c r="N1276" i="12"/>
  <c r="K1276" i="12"/>
  <c r="M1276" i="12" s="1"/>
  <c r="O1276" i="12" s="1"/>
  <c r="J1276" i="12"/>
  <c r="I1276" i="12"/>
  <c r="H1276" i="12"/>
  <c r="G1276" i="12"/>
  <c r="N1275" i="12"/>
  <c r="J1275" i="12"/>
  <c r="K1275" i="12" s="1"/>
  <c r="M1275" i="12" s="1"/>
  <c r="O1275" i="12" s="1"/>
  <c r="I1275" i="12"/>
  <c r="H1275" i="12"/>
  <c r="G1275" i="12"/>
  <c r="N1274" i="12"/>
  <c r="K1274" i="12"/>
  <c r="J1274" i="12"/>
  <c r="I1274" i="12"/>
  <c r="H1274" i="12"/>
  <c r="G1274" i="12"/>
  <c r="O1273" i="12"/>
  <c r="N1273" i="12"/>
  <c r="J1273" i="12"/>
  <c r="K1273" i="12" s="1"/>
  <c r="M1273" i="12" s="1"/>
  <c r="I1273" i="12"/>
  <c r="H1273" i="12"/>
  <c r="G1273" i="12"/>
  <c r="N1272" i="12"/>
  <c r="K1272" i="12"/>
  <c r="J1272" i="12"/>
  <c r="I1272" i="12"/>
  <c r="H1272" i="12"/>
  <c r="G1272" i="12"/>
  <c r="N1271" i="12"/>
  <c r="K1271" i="12"/>
  <c r="M1271" i="12" s="1"/>
  <c r="O1271" i="12" s="1"/>
  <c r="J1271" i="12"/>
  <c r="I1271" i="12"/>
  <c r="H1271" i="12"/>
  <c r="G1271" i="12"/>
  <c r="N1270" i="12"/>
  <c r="J1270" i="12"/>
  <c r="K1270" i="12" s="1"/>
  <c r="I1270" i="12"/>
  <c r="H1270" i="12"/>
  <c r="G1270" i="12"/>
  <c r="N1269" i="12"/>
  <c r="K1269" i="12"/>
  <c r="J1269" i="12"/>
  <c r="I1269" i="12"/>
  <c r="H1269" i="12"/>
  <c r="G1269" i="12"/>
  <c r="O1268" i="12"/>
  <c r="N1268" i="12"/>
  <c r="K1268" i="12"/>
  <c r="M1268" i="12" s="1"/>
  <c r="J1268" i="12"/>
  <c r="I1268" i="12"/>
  <c r="H1268" i="12"/>
  <c r="G1268" i="12"/>
  <c r="N1267" i="12"/>
  <c r="K1267" i="12"/>
  <c r="M1267" i="12" s="1"/>
  <c r="O1267" i="12" s="1"/>
  <c r="J1267" i="12"/>
  <c r="I1267" i="12"/>
  <c r="H1267" i="12"/>
  <c r="G1267" i="12"/>
  <c r="N1266" i="12"/>
  <c r="J1266" i="12"/>
  <c r="K1266" i="12" s="1"/>
  <c r="M1266" i="12" s="1"/>
  <c r="O1266" i="12" s="1"/>
  <c r="I1266" i="12"/>
  <c r="H1266" i="12"/>
  <c r="G1266" i="12"/>
  <c r="N1265" i="12"/>
  <c r="J1265" i="12"/>
  <c r="K1265" i="12" s="1"/>
  <c r="M1265" i="12" s="1"/>
  <c r="O1265" i="12" s="1"/>
  <c r="I1265" i="12"/>
  <c r="H1265" i="12"/>
  <c r="G1265" i="12"/>
  <c r="N1264" i="12"/>
  <c r="K1264" i="12"/>
  <c r="J1264" i="12"/>
  <c r="I1264" i="12"/>
  <c r="H1264" i="12"/>
  <c r="G1264" i="12"/>
  <c r="O1263" i="12"/>
  <c r="N1263" i="12"/>
  <c r="K1263" i="12"/>
  <c r="M1263" i="12" s="1"/>
  <c r="J1263" i="12"/>
  <c r="I1263" i="12"/>
  <c r="H1263" i="12"/>
  <c r="G1263" i="12"/>
  <c r="N1262" i="12"/>
  <c r="J1262" i="12"/>
  <c r="K1262" i="12" s="1"/>
  <c r="M1262" i="12" s="1"/>
  <c r="O1262" i="12" s="1"/>
  <c r="I1262" i="12"/>
  <c r="H1262" i="12"/>
  <c r="G1262" i="12"/>
  <c r="N1261" i="12"/>
  <c r="K1261" i="12"/>
  <c r="J1261" i="12"/>
  <c r="I1261" i="12"/>
  <c r="H1261" i="12"/>
  <c r="G1261" i="12"/>
  <c r="N1260" i="12"/>
  <c r="K1260" i="12"/>
  <c r="M1260" i="12" s="1"/>
  <c r="O1260" i="12" s="1"/>
  <c r="J1260" i="12"/>
  <c r="I1260" i="12"/>
  <c r="H1260" i="12"/>
  <c r="G1260" i="12"/>
  <c r="N1259" i="12"/>
  <c r="J1259" i="12"/>
  <c r="K1259" i="12" s="1"/>
  <c r="I1259" i="12"/>
  <c r="H1259" i="12"/>
  <c r="G1259" i="12"/>
  <c r="N1258" i="12"/>
  <c r="K1258" i="12"/>
  <c r="J1258" i="12"/>
  <c r="I1258" i="12"/>
  <c r="H1258" i="12"/>
  <c r="G1258" i="12"/>
  <c r="O1257" i="12"/>
  <c r="N1257" i="12"/>
  <c r="K1257" i="12"/>
  <c r="M1257" i="12" s="1"/>
  <c r="J1257" i="12"/>
  <c r="I1257" i="12"/>
  <c r="H1257" i="12"/>
  <c r="G1257" i="12"/>
  <c r="N1256" i="12"/>
  <c r="K1256" i="12"/>
  <c r="M1256" i="12" s="1"/>
  <c r="O1256" i="12" s="1"/>
  <c r="J1256" i="12"/>
  <c r="I1256" i="12"/>
  <c r="H1256" i="12"/>
  <c r="G1256" i="12"/>
  <c r="N1255" i="12"/>
  <c r="J1255" i="12"/>
  <c r="K1255" i="12" s="1"/>
  <c r="M1255" i="12" s="1"/>
  <c r="O1255" i="12" s="1"/>
  <c r="I1255" i="12"/>
  <c r="H1255" i="12"/>
  <c r="G1255" i="12"/>
  <c r="N1254" i="12"/>
  <c r="J1254" i="12"/>
  <c r="K1254" i="12" s="1"/>
  <c r="M1254" i="12" s="1"/>
  <c r="O1254" i="12" s="1"/>
  <c r="I1254" i="12"/>
  <c r="H1254" i="12"/>
  <c r="G1254" i="12"/>
  <c r="N1253" i="12"/>
  <c r="J1253" i="12"/>
  <c r="K1253" i="12" s="1"/>
  <c r="I1253" i="12"/>
  <c r="H1253" i="12"/>
  <c r="G1253" i="12"/>
  <c r="N1252" i="12"/>
  <c r="J1252" i="12"/>
  <c r="K1252" i="12" s="1"/>
  <c r="I1252" i="12"/>
  <c r="M1252" i="12" s="1"/>
  <c r="O1252" i="12" s="1"/>
  <c r="H1252" i="12"/>
  <c r="G1252" i="12"/>
  <c r="O1251" i="12"/>
  <c r="N1251" i="12"/>
  <c r="M1251" i="12"/>
  <c r="J1251" i="12"/>
  <c r="K1251" i="12" s="1"/>
  <c r="I1251" i="12"/>
  <c r="H1251" i="12"/>
  <c r="G1251" i="12"/>
  <c r="N1250" i="12"/>
  <c r="M1250" i="12"/>
  <c r="O1250" i="12" s="1"/>
  <c r="J1250" i="12"/>
  <c r="K1250" i="12" s="1"/>
  <c r="I1250" i="12"/>
  <c r="H1250" i="12"/>
  <c r="G1250" i="12"/>
  <c r="O1249" i="12"/>
  <c r="N1249" i="12"/>
  <c r="M1249" i="12"/>
  <c r="J1249" i="12"/>
  <c r="K1249" i="12" s="1"/>
  <c r="I1249" i="12"/>
  <c r="H1249" i="12"/>
  <c r="G1249" i="12"/>
  <c r="N1248" i="12"/>
  <c r="J1248" i="12"/>
  <c r="K1248" i="12" s="1"/>
  <c r="M1248" i="12" s="1"/>
  <c r="O1248" i="12" s="1"/>
  <c r="I1248" i="12"/>
  <c r="H1248" i="12"/>
  <c r="G1248" i="12"/>
  <c r="N1247" i="12"/>
  <c r="M1247" i="12"/>
  <c r="O1247" i="12" s="1"/>
  <c r="J1247" i="12"/>
  <c r="K1247" i="12" s="1"/>
  <c r="I1247" i="12"/>
  <c r="H1247" i="12"/>
  <c r="G1247" i="12"/>
  <c r="N1246" i="12"/>
  <c r="J1246" i="12"/>
  <c r="K1246" i="12" s="1"/>
  <c r="M1246" i="12" s="1"/>
  <c r="O1246" i="12" s="1"/>
  <c r="I1246" i="12"/>
  <c r="H1246" i="12"/>
  <c r="G1246" i="12"/>
  <c r="N1245" i="12"/>
  <c r="J1245" i="12"/>
  <c r="K1245" i="12" s="1"/>
  <c r="I1245" i="12"/>
  <c r="H1245" i="12"/>
  <c r="G1245" i="12"/>
  <c r="N1244" i="12"/>
  <c r="J1244" i="12"/>
  <c r="K1244" i="12" s="1"/>
  <c r="I1244" i="12"/>
  <c r="M1244" i="12" s="1"/>
  <c r="O1244" i="12" s="1"/>
  <c r="H1244" i="12"/>
  <c r="G1244" i="12"/>
  <c r="O1243" i="12"/>
  <c r="N1243" i="12"/>
  <c r="M1243" i="12"/>
  <c r="J1243" i="12"/>
  <c r="K1243" i="12" s="1"/>
  <c r="I1243" i="12"/>
  <c r="H1243" i="12"/>
  <c r="G1243" i="12"/>
  <c r="N1242" i="12"/>
  <c r="M1242" i="12"/>
  <c r="O1242" i="12" s="1"/>
  <c r="J1242" i="12"/>
  <c r="K1242" i="12" s="1"/>
  <c r="I1242" i="12"/>
  <c r="H1242" i="12"/>
  <c r="G1242" i="12"/>
  <c r="O1241" i="12"/>
  <c r="N1241" i="12"/>
  <c r="M1241" i="12"/>
  <c r="J1241" i="12"/>
  <c r="K1241" i="12" s="1"/>
  <c r="I1241" i="12"/>
  <c r="H1241" i="12"/>
  <c r="G1241" i="12"/>
  <c r="N1240" i="12"/>
  <c r="J1240" i="12"/>
  <c r="K1240" i="12" s="1"/>
  <c r="M1240" i="12" s="1"/>
  <c r="O1240" i="12" s="1"/>
  <c r="I1240" i="12"/>
  <c r="H1240" i="12"/>
  <c r="G1240" i="12"/>
  <c r="N1239" i="12"/>
  <c r="M1239" i="12"/>
  <c r="O1239" i="12" s="1"/>
  <c r="J1239" i="12"/>
  <c r="K1239" i="12" s="1"/>
  <c r="I1239" i="12"/>
  <c r="H1239" i="12"/>
  <c r="G1239" i="12"/>
  <c r="N1238" i="12"/>
  <c r="J1238" i="12"/>
  <c r="K1238" i="12" s="1"/>
  <c r="M1238" i="12" s="1"/>
  <c r="O1238" i="12" s="1"/>
  <c r="I1238" i="12"/>
  <c r="H1238" i="12"/>
  <c r="G1238" i="12"/>
  <c r="N1237" i="12"/>
  <c r="J1237" i="12"/>
  <c r="K1237" i="12" s="1"/>
  <c r="I1237" i="12"/>
  <c r="H1237" i="12"/>
  <c r="G1237" i="12"/>
  <c r="N1236" i="12"/>
  <c r="J1236" i="12"/>
  <c r="K1236" i="12" s="1"/>
  <c r="I1236" i="12"/>
  <c r="M1236" i="12" s="1"/>
  <c r="O1236" i="12" s="1"/>
  <c r="H1236" i="12"/>
  <c r="G1236" i="12"/>
  <c r="O1235" i="12"/>
  <c r="N1235" i="12"/>
  <c r="M1235" i="12"/>
  <c r="J1235" i="12"/>
  <c r="K1235" i="12" s="1"/>
  <c r="I1235" i="12"/>
  <c r="H1235" i="12"/>
  <c r="G1235" i="12"/>
  <c r="N1234" i="12"/>
  <c r="M1234" i="12"/>
  <c r="O1234" i="12" s="1"/>
  <c r="J1234" i="12"/>
  <c r="K1234" i="12" s="1"/>
  <c r="I1234" i="12"/>
  <c r="H1234" i="12"/>
  <c r="G1234" i="12"/>
  <c r="O1233" i="12"/>
  <c r="N1233" i="12"/>
  <c r="M1233" i="12"/>
  <c r="J1233" i="12"/>
  <c r="K1233" i="12" s="1"/>
  <c r="I1233" i="12"/>
  <c r="H1233" i="12"/>
  <c r="G1233" i="12"/>
  <c r="N1232" i="12"/>
  <c r="J1232" i="12"/>
  <c r="K1232" i="12" s="1"/>
  <c r="M1232" i="12" s="1"/>
  <c r="O1232" i="12" s="1"/>
  <c r="I1232" i="12"/>
  <c r="H1232" i="12"/>
  <c r="G1232" i="12"/>
  <c r="N1231" i="12"/>
  <c r="M1231" i="12"/>
  <c r="O1231" i="12" s="1"/>
  <c r="J1231" i="12"/>
  <c r="K1231" i="12" s="1"/>
  <c r="I1231" i="12"/>
  <c r="H1231" i="12"/>
  <c r="G1231" i="12"/>
  <c r="N1230" i="12"/>
  <c r="J1230" i="12"/>
  <c r="K1230" i="12" s="1"/>
  <c r="M1230" i="12" s="1"/>
  <c r="O1230" i="12" s="1"/>
  <c r="I1230" i="12"/>
  <c r="H1230" i="12"/>
  <c r="G1230" i="12"/>
  <c r="N1229" i="12"/>
  <c r="J1229" i="12"/>
  <c r="K1229" i="12" s="1"/>
  <c r="I1229" i="12"/>
  <c r="H1229" i="12"/>
  <c r="G1229" i="12"/>
  <c r="N1228" i="12"/>
  <c r="J1228" i="12"/>
  <c r="K1228" i="12" s="1"/>
  <c r="I1228" i="12"/>
  <c r="M1228" i="12" s="1"/>
  <c r="O1228" i="12" s="1"/>
  <c r="H1228" i="12"/>
  <c r="G1228" i="12"/>
  <c r="O1227" i="12"/>
  <c r="N1227" i="12"/>
  <c r="M1227" i="12"/>
  <c r="J1227" i="12"/>
  <c r="K1227" i="12" s="1"/>
  <c r="I1227" i="12"/>
  <c r="H1227" i="12"/>
  <c r="G1227" i="12"/>
  <c r="N1226" i="12"/>
  <c r="M1226" i="12"/>
  <c r="O1226" i="12" s="1"/>
  <c r="J1226" i="12"/>
  <c r="K1226" i="12" s="1"/>
  <c r="I1226" i="12"/>
  <c r="H1226" i="12"/>
  <c r="G1226" i="12"/>
  <c r="O1225" i="12"/>
  <c r="N1225" i="12"/>
  <c r="M1225" i="12"/>
  <c r="J1225" i="12"/>
  <c r="K1225" i="12" s="1"/>
  <c r="I1225" i="12"/>
  <c r="H1225" i="12"/>
  <c r="G1225" i="12"/>
  <c r="N1224" i="12"/>
  <c r="J1224" i="12"/>
  <c r="K1224" i="12" s="1"/>
  <c r="M1224" i="12" s="1"/>
  <c r="O1224" i="12" s="1"/>
  <c r="I1224" i="12"/>
  <c r="H1224" i="12"/>
  <c r="G1224" i="12"/>
  <c r="N1223" i="12"/>
  <c r="M1223" i="12"/>
  <c r="O1223" i="12" s="1"/>
  <c r="J1223" i="12"/>
  <c r="K1223" i="12" s="1"/>
  <c r="I1223" i="12"/>
  <c r="H1223" i="12"/>
  <c r="G1223" i="12"/>
  <c r="N1222" i="12"/>
  <c r="J1222" i="12"/>
  <c r="K1222" i="12" s="1"/>
  <c r="M1222" i="12" s="1"/>
  <c r="O1222" i="12" s="1"/>
  <c r="I1222" i="12"/>
  <c r="H1222" i="12"/>
  <c r="G1222" i="12"/>
  <c r="N1221" i="12"/>
  <c r="J1221" i="12"/>
  <c r="K1221" i="12" s="1"/>
  <c r="I1221" i="12"/>
  <c r="H1221" i="12"/>
  <c r="G1221" i="12"/>
  <c r="N1220" i="12"/>
  <c r="J1220" i="12"/>
  <c r="K1220" i="12" s="1"/>
  <c r="I1220" i="12"/>
  <c r="M1220" i="12" s="1"/>
  <c r="O1220" i="12" s="1"/>
  <c r="H1220" i="12"/>
  <c r="G1220" i="12"/>
  <c r="O1219" i="12"/>
  <c r="N1219" i="12"/>
  <c r="M1219" i="12"/>
  <c r="J1219" i="12"/>
  <c r="K1219" i="12" s="1"/>
  <c r="I1219" i="12"/>
  <c r="H1219" i="12"/>
  <c r="G1219" i="12"/>
  <c r="N1218" i="12"/>
  <c r="M1218" i="12"/>
  <c r="O1218" i="12" s="1"/>
  <c r="J1218" i="12"/>
  <c r="K1218" i="12" s="1"/>
  <c r="I1218" i="12"/>
  <c r="H1218" i="12"/>
  <c r="G1218" i="12"/>
  <c r="O1217" i="12"/>
  <c r="N1217" i="12"/>
  <c r="M1217" i="12"/>
  <c r="J1217" i="12"/>
  <c r="K1217" i="12" s="1"/>
  <c r="I1217" i="12"/>
  <c r="H1217" i="12"/>
  <c r="G1217" i="12"/>
  <c r="N1216" i="12"/>
  <c r="J1216" i="12"/>
  <c r="K1216" i="12" s="1"/>
  <c r="M1216" i="12" s="1"/>
  <c r="O1216" i="12" s="1"/>
  <c r="I1216" i="12"/>
  <c r="H1216" i="12"/>
  <c r="G1216" i="12"/>
  <c r="N1215" i="12"/>
  <c r="M1215" i="12"/>
  <c r="O1215" i="12" s="1"/>
  <c r="J1215" i="12"/>
  <c r="K1215" i="12" s="1"/>
  <c r="I1215" i="12"/>
  <c r="H1215" i="12"/>
  <c r="G1215" i="12"/>
  <c r="N1214" i="12"/>
  <c r="J1214" i="12"/>
  <c r="K1214" i="12" s="1"/>
  <c r="M1214" i="12" s="1"/>
  <c r="O1214" i="12" s="1"/>
  <c r="I1214" i="12"/>
  <c r="H1214" i="12"/>
  <c r="G1214" i="12"/>
  <c r="N1213" i="12"/>
  <c r="J1213" i="12"/>
  <c r="K1213" i="12" s="1"/>
  <c r="I1213" i="12"/>
  <c r="H1213" i="12"/>
  <c r="G1213" i="12"/>
  <c r="N1212" i="12"/>
  <c r="J1212" i="12"/>
  <c r="K1212" i="12" s="1"/>
  <c r="I1212" i="12"/>
  <c r="M1212" i="12" s="1"/>
  <c r="O1212" i="12" s="1"/>
  <c r="H1212" i="12"/>
  <c r="G1212" i="12"/>
  <c r="O1211" i="12"/>
  <c r="N1211" i="12"/>
  <c r="M1211" i="12"/>
  <c r="J1211" i="12"/>
  <c r="K1211" i="12" s="1"/>
  <c r="I1211" i="12"/>
  <c r="H1211" i="12"/>
  <c r="G1211" i="12"/>
  <c r="N1210" i="12"/>
  <c r="M1210" i="12"/>
  <c r="O1210" i="12" s="1"/>
  <c r="J1210" i="12"/>
  <c r="K1210" i="12" s="1"/>
  <c r="I1210" i="12"/>
  <c r="H1210" i="12"/>
  <c r="G1210" i="12"/>
  <c r="N1209" i="12"/>
  <c r="M1209" i="12"/>
  <c r="O1209" i="12" s="1"/>
  <c r="J1209" i="12"/>
  <c r="K1209" i="12" s="1"/>
  <c r="I1209" i="12"/>
  <c r="H1209" i="12"/>
  <c r="G1209" i="12"/>
  <c r="N1208" i="12"/>
  <c r="J1208" i="12"/>
  <c r="K1208" i="12" s="1"/>
  <c r="M1208" i="12" s="1"/>
  <c r="O1208" i="12" s="1"/>
  <c r="I1208" i="12"/>
  <c r="H1208" i="12"/>
  <c r="G1208" i="12"/>
  <c r="N1207" i="12"/>
  <c r="M1207" i="12"/>
  <c r="O1207" i="12" s="1"/>
  <c r="J1207" i="12"/>
  <c r="K1207" i="12" s="1"/>
  <c r="I1207" i="12"/>
  <c r="H1207" i="12"/>
  <c r="G1207" i="12"/>
  <c r="N1206" i="12"/>
  <c r="J1206" i="12"/>
  <c r="K1206" i="12" s="1"/>
  <c r="M1206" i="12" s="1"/>
  <c r="O1206" i="12" s="1"/>
  <c r="I1206" i="12"/>
  <c r="H1206" i="12"/>
  <c r="G1206" i="12"/>
  <c r="N1205" i="12"/>
  <c r="J1205" i="12"/>
  <c r="K1205" i="12" s="1"/>
  <c r="I1205" i="12"/>
  <c r="H1205" i="12"/>
  <c r="G1205" i="12"/>
  <c r="N1204" i="12"/>
  <c r="J1204" i="12"/>
  <c r="K1204" i="12" s="1"/>
  <c r="I1204" i="12"/>
  <c r="M1204" i="12" s="1"/>
  <c r="O1204" i="12" s="1"/>
  <c r="H1204" i="12"/>
  <c r="G1204" i="12"/>
  <c r="O1203" i="12"/>
  <c r="N1203" i="12"/>
  <c r="M1203" i="12"/>
  <c r="J1203" i="12"/>
  <c r="K1203" i="12" s="1"/>
  <c r="I1203" i="12"/>
  <c r="H1203" i="12"/>
  <c r="G1203" i="12"/>
  <c r="N1202" i="12"/>
  <c r="M1202" i="12"/>
  <c r="O1202" i="12" s="1"/>
  <c r="J1202" i="12"/>
  <c r="K1202" i="12" s="1"/>
  <c r="I1202" i="12"/>
  <c r="H1202" i="12"/>
  <c r="G1202" i="12"/>
  <c r="N1201" i="12"/>
  <c r="M1201" i="12"/>
  <c r="O1201" i="12" s="1"/>
  <c r="J1201" i="12"/>
  <c r="K1201" i="12" s="1"/>
  <c r="I1201" i="12"/>
  <c r="H1201" i="12"/>
  <c r="G1201" i="12"/>
  <c r="N1200" i="12"/>
  <c r="J1200" i="12"/>
  <c r="K1200" i="12" s="1"/>
  <c r="M1200" i="12" s="1"/>
  <c r="O1200" i="12" s="1"/>
  <c r="I1200" i="12"/>
  <c r="H1200" i="12"/>
  <c r="G1200" i="12"/>
  <c r="N1199" i="12"/>
  <c r="M1199" i="12"/>
  <c r="O1199" i="12" s="1"/>
  <c r="J1199" i="12"/>
  <c r="K1199" i="12" s="1"/>
  <c r="I1199" i="12"/>
  <c r="H1199" i="12"/>
  <c r="G1199" i="12"/>
  <c r="N1198" i="12"/>
  <c r="J1198" i="12"/>
  <c r="K1198" i="12" s="1"/>
  <c r="M1198" i="12" s="1"/>
  <c r="O1198" i="12" s="1"/>
  <c r="I1198" i="12"/>
  <c r="H1198" i="12"/>
  <c r="G1198" i="12"/>
  <c r="N1197" i="12"/>
  <c r="J1197" i="12"/>
  <c r="K1197" i="12" s="1"/>
  <c r="I1197" i="12"/>
  <c r="H1197" i="12"/>
  <c r="G1197" i="12"/>
  <c r="N1196" i="12"/>
  <c r="J1196" i="12"/>
  <c r="K1196" i="12" s="1"/>
  <c r="I1196" i="12"/>
  <c r="M1196" i="12" s="1"/>
  <c r="O1196" i="12" s="1"/>
  <c r="H1196" i="12"/>
  <c r="G1196" i="12"/>
  <c r="O1195" i="12"/>
  <c r="N1195" i="12"/>
  <c r="M1195" i="12"/>
  <c r="J1195" i="12"/>
  <c r="K1195" i="12" s="1"/>
  <c r="I1195" i="12"/>
  <c r="H1195" i="12"/>
  <c r="G1195" i="12"/>
  <c r="N1194" i="12"/>
  <c r="M1194" i="12"/>
  <c r="O1194" i="12" s="1"/>
  <c r="J1194" i="12"/>
  <c r="K1194" i="12" s="1"/>
  <c r="I1194" i="12"/>
  <c r="H1194" i="12"/>
  <c r="G1194" i="12"/>
  <c r="O1193" i="12"/>
  <c r="N1193" i="12"/>
  <c r="M1193" i="12"/>
  <c r="J1193" i="12"/>
  <c r="K1193" i="12" s="1"/>
  <c r="I1193" i="12"/>
  <c r="H1193" i="12"/>
  <c r="G1193" i="12"/>
  <c r="N1192" i="12"/>
  <c r="J1192" i="12"/>
  <c r="K1192" i="12" s="1"/>
  <c r="M1192" i="12" s="1"/>
  <c r="O1192" i="12" s="1"/>
  <c r="I1192" i="12"/>
  <c r="H1192" i="12"/>
  <c r="G1192" i="12"/>
  <c r="N1191" i="12"/>
  <c r="J1191" i="12"/>
  <c r="K1191" i="12" s="1"/>
  <c r="I1191" i="12"/>
  <c r="M1191" i="12" s="1"/>
  <c r="O1191" i="12" s="1"/>
  <c r="H1191" i="12"/>
  <c r="G1191" i="12"/>
  <c r="N1190" i="12"/>
  <c r="J1190" i="12"/>
  <c r="K1190" i="12" s="1"/>
  <c r="M1190" i="12" s="1"/>
  <c r="O1190" i="12" s="1"/>
  <c r="I1190" i="12"/>
  <c r="H1190" i="12"/>
  <c r="G1190" i="12"/>
  <c r="N1189" i="12"/>
  <c r="J1189" i="12"/>
  <c r="K1189" i="12" s="1"/>
  <c r="I1189" i="12"/>
  <c r="H1189" i="12"/>
  <c r="G1189" i="12"/>
  <c r="N1188" i="12"/>
  <c r="J1188" i="12"/>
  <c r="K1188" i="12" s="1"/>
  <c r="I1188" i="12"/>
  <c r="M1188" i="12" s="1"/>
  <c r="O1188" i="12" s="1"/>
  <c r="H1188" i="12"/>
  <c r="G1188" i="12"/>
  <c r="O1187" i="12"/>
  <c r="N1187" i="12"/>
  <c r="M1187" i="12"/>
  <c r="J1187" i="12"/>
  <c r="K1187" i="12" s="1"/>
  <c r="I1187" i="12"/>
  <c r="H1187" i="12"/>
  <c r="G1187" i="12"/>
  <c r="N1186" i="12"/>
  <c r="M1186" i="12"/>
  <c r="O1186" i="12" s="1"/>
  <c r="J1186" i="12"/>
  <c r="K1186" i="12" s="1"/>
  <c r="I1186" i="12"/>
  <c r="H1186" i="12"/>
  <c r="G1186" i="12"/>
  <c r="O1185" i="12"/>
  <c r="N1185" i="12"/>
  <c r="M1185" i="12"/>
  <c r="J1185" i="12"/>
  <c r="K1185" i="12" s="1"/>
  <c r="I1185" i="12"/>
  <c r="H1185" i="12"/>
  <c r="G1185" i="12"/>
  <c r="N1184" i="12"/>
  <c r="J1184" i="12"/>
  <c r="K1184" i="12" s="1"/>
  <c r="M1184" i="12" s="1"/>
  <c r="O1184" i="12" s="1"/>
  <c r="I1184" i="12"/>
  <c r="H1184" i="12"/>
  <c r="G1184" i="12"/>
  <c r="N1183" i="12"/>
  <c r="J1183" i="12"/>
  <c r="K1183" i="12" s="1"/>
  <c r="I1183" i="12"/>
  <c r="M1183" i="12" s="1"/>
  <c r="O1183" i="12" s="1"/>
  <c r="H1183" i="12"/>
  <c r="G1183" i="12"/>
  <c r="N1182" i="12"/>
  <c r="J1182" i="12"/>
  <c r="K1182" i="12" s="1"/>
  <c r="M1182" i="12" s="1"/>
  <c r="O1182" i="12" s="1"/>
  <c r="I1182" i="12"/>
  <c r="H1182" i="12"/>
  <c r="G1182" i="12"/>
  <c r="N1181" i="12"/>
  <c r="J1181" i="12"/>
  <c r="K1181" i="12" s="1"/>
  <c r="I1181" i="12"/>
  <c r="H1181" i="12"/>
  <c r="G1181" i="12"/>
  <c r="N1180" i="12"/>
  <c r="J1180" i="12"/>
  <c r="K1180" i="12" s="1"/>
  <c r="I1180" i="12"/>
  <c r="M1180" i="12" s="1"/>
  <c r="O1180" i="12" s="1"/>
  <c r="H1180" i="12"/>
  <c r="G1180" i="12"/>
  <c r="O1179" i="12"/>
  <c r="N1179" i="12"/>
  <c r="M1179" i="12"/>
  <c r="J1179" i="12"/>
  <c r="K1179" i="12" s="1"/>
  <c r="I1179" i="12"/>
  <c r="H1179" i="12"/>
  <c r="G1179" i="12"/>
  <c r="N1178" i="12"/>
  <c r="M1178" i="12"/>
  <c r="O1178" i="12" s="1"/>
  <c r="J1178" i="12"/>
  <c r="K1178" i="12" s="1"/>
  <c r="I1178" i="12"/>
  <c r="H1178" i="12"/>
  <c r="G1178" i="12"/>
  <c r="N1177" i="12"/>
  <c r="M1177" i="12"/>
  <c r="O1177" i="12" s="1"/>
  <c r="J1177" i="12"/>
  <c r="K1177" i="12" s="1"/>
  <c r="I1177" i="12"/>
  <c r="H1177" i="12"/>
  <c r="G1177" i="12"/>
  <c r="N1176" i="12"/>
  <c r="J1176" i="12"/>
  <c r="K1176" i="12" s="1"/>
  <c r="M1176" i="12" s="1"/>
  <c r="O1176" i="12" s="1"/>
  <c r="I1176" i="12"/>
  <c r="H1176" i="12"/>
  <c r="G1176" i="12"/>
  <c r="N1175" i="12"/>
  <c r="M1175" i="12"/>
  <c r="O1175" i="12" s="1"/>
  <c r="J1175" i="12"/>
  <c r="K1175" i="12" s="1"/>
  <c r="I1175" i="12"/>
  <c r="H1175" i="12"/>
  <c r="G1175" i="12"/>
  <c r="N1174" i="12"/>
  <c r="J1174" i="12"/>
  <c r="K1174" i="12" s="1"/>
  <c r="M1174" i="12" s="1"/>
  <c r="O1174" i="12" s="1"/>
  <c r="I1174" i="12"/>
  <c r="H1174" i="12"/>
  <c r="G1174" i="12"/>
  <c r="N1173" i="12"/>
  <c r="J1173" i="12"/>
  <c r="K1173" i="12" s="1"/>
  <c r="I1173" i="12"/>
  <c r="H1173" i="12"/>
  <c r="G1173" i="12"/>
  <c r="N1172" i="12"/>
  <c r="J1172" i="12"/>
  <c r="K1172" i="12" s="1"/>
  <c r="I1172" i="12"/>
  <c r="M1172" i="12" s="1"/>
  <c r="O1172" i="12" s="1"/>
  <c r="H1172" i="12"/>
  <c r="G1172" i="12"/>
  <c r="O1171" i="12"/>
  <c r="N1171" i="12"/>
  <c r="M1171" i="12"/>
  <c r="J1171" i="12"/>
  <c r="K1171" i="12" s="1"/>
  <c r="I1171" i="12"/>
  <c r="H1171" i="12"/>
  <c r="G1171" i="12"/>
  <c r="N1170" i="12"/>
  <c r="M1170" i="12"/>
  <c r="O1170" i="12" s="1"/>
  <c r="J1170" i="12"/>
  <c r="K1170" i="12" s="1"/>
  <c r="I1170" i="12"/>
  <c r="H1170" i="12"/>
  <c r="G1170" i="12"/>
  <c r="N1169" i="12"/>
  <c r="M1169" i="12"/>
  <c r="O1169" i="12" s="1"/>
  <c r="J1169" i="12"/>
  <c r="K1169" i="12" s="1"/>
  <c r="I1169" i="12"/>
  <c r="H1169" i="12"/>
  <c r="G1169" i="12"/>
  <c r="N1168" i="12"/>
  <c r="J1168" i="12"/>
  <c r="K1168" i="12" s="1"/>
  <c r="M1168" i="12" s="1"/>
  <c r="O1168" i="12" s="1"/>
  <c r="I1168" i="12"/>
  <c r="H1168" i="12"/>
  <c r="G1168" i="12"/>
  <c r="N1167" i="12"/>
  <c r="M1167" i="12"/>
  <c r="O1167" i="12" s="1"/>
  <c r="J1167" i="12"/>
  <c r="K1167" i="12" s="1"/>
  <c r="I1167" i="12"/>
  <c r="H1167" i="12"/>
  <c r="G1167" i="12"/>
  <c r="N1166" i="12"/>
  <c r="J1166" i="12"/>
  <c r="K1166" i="12" s="1"/>
  <c r="M1166" i="12" s="1"/>
  <c r="O1166" i="12" s="1"/>
  <c r="I1166" i="12"/>
  <c r="H1166" i="12"/>
  <c r="G1166" i="12"/>
  <c r="N1165" i="12"/>
  <c r="J1165" i="12"/>
  <c r="K1165" i="12" s="1"/>
  <c r="I1165" i="12"/>
  <c r="H1165" i="12"/>
  <c r="G1165" i="12"/>
  <c r="N1164" i="12"/>
  <c r="J1164" i="12"/>
  <c r="K1164" i="12" s="1"/>
  <c r="I1164" i="12"/>
  <c r="M1164" i="12" s="1"/>
  <c r="O1164" i="12" s="1"/>
  <c r="H1164" i="12"/>
  <c r="G1164" i="12"/>
  <c r="O1163" i="12"/>
  <c r="N1163" i="12"/>
  <c r="M1163" i="12"/>
  <c r="J1163" i="12"/>
  <c r="K1163" i="12" s="1"/>
  <c r="I1163" i="12"/>
  <c r="H1163" i="12"/>
  <c r="G1163" i="12"/>
  <c r="N1162" i="12"/>
  <c r="M1162" i="12"/>
  <c r="O1162" i="12" s="1"/>
  <c r="J1162" i="12"/>
  <c r="K1162" i="12" s="1"/>
  <c r="I1162" i="12"/>
  <c r="H1162" i="12"/>
  <c r="G1162" i="12"/>
  <c r="O1161" i="12"/>
  <c r="N1161" i="12"/>
  <c r="M1161" i="12"/>
  <c r="J1161" i="12"/>
  <c r="K1161" i="12" s="1"/>
  <c r="I1161" i="12"/>
  <c r="H1161" i="12"/>
  <c r="G1161" i="12"/>
  <c r="N1160" i="12"/>
  <c r="J1160" i="12"/>
  <c r="K1160" i="12" s="1"/>
  <c r="M1160" i="12" s="1"/>
  <c r="O1160" i="12" s="1"/>
  <c r="I1160" i="12"/>
  <c r="H1160" i="12"/>
  <c r="G1160" i="12"/>
  <c r="N1159" i="12"/>
  <c r="J1159" i="12"/>
  <c r="K1159" i="12" s="1"/>
  <c r="I1159" i="12"/>
  <c r="M1159" i="12" s="1"/>
  <c r="O1159" i="12" s="1"/>
  <c r="H1159" i="12"/>
  <c r="G1159" i="12"/>
  <c r="N1158" i="12"/>
  <c r="J1158" i="12"/>
  <c r="K1158" i="12" s="1"/>
  <c r="M1158" i="12" s="1"/>
  <c r="O1158" i="12" s="1"/>
  <c r="I1158" i="12"/>
  <c r="H1158" i="12"/>
  <c r="G1158" i="12"/>
  <c r="N1157" i="12"/>
  <c r="J1157" i="12"/>
  <c r="K1157" i="12" s="1"/>
  <c r="I1157" i="12"/>
  <c r="H1157" i="12"/>
  <c r="G1157" i="12"/>
  <c r="N1156" i="12"/>
  <c r="J1156" i="12"/>
  <c r="K1156" i="12" s="1"/>
  <c r="I1156" i="12"/>
  <c r="M1156" i="12" s="1"/>
  <c r="O1156" i="12" s="1"/>
  <c r="H1156" i="12"/>
  <c r="G1156" i="12"/>
  <c r="O1155" i="12"/>
  <c r="N1155" i="12"/>
  <c r="M1155" i="12"/>
  <c r="J1155" i="12"/>
  <c r="K1155" i="12" s="1"/>
  <c r="I1155" i="12"/>
  <c r="H1155" i="12"/>
  <c r="G1155" i="12"/>
  <c r="N1154" i="12"/>
  <c r="M1154" i="12"/>
  <c r="O1154" i="12" s="1"/>
  <c r="J1154" i="12"/>
  <c r="K1154" i="12" s="1"/>
  <c r="I1154" i="12"/>
  <c r="H1154" i="12"/>
  <c r="G1154" i="12"/>
  <c r="O1153" i="12"/>
  <c r="N1153" i="12"/>
  <c r="M1153" i="12"/>
  <c r="J1153" i="12"/>
  <c r="K1153" i="12" s="1"/>
  <c r="I1153" i="12"/>
  <c r="H1153" i="12"/>
  <c r="G1153" i="12"/>
  <c r="N1152" i="12"/>
  <c r="J1152" i="12"/>
  <c r="K1152" i="12" s="1"/>
  <c r="M1152" i="12" s="1"/>
  <c r="O1152" i="12" s="1"/>
  <c r="I1152" i="12"/>
  <c r="H1152" i="12"/>
  <c r="G1152" i="12"/>
  <c r="N1151" i="12"/>
  <c r="J1151" i="12"/>
  <c r="K1151" i="12" s="1"/>
  <c r="I1151" i="12"/>
  <c r="M1151" i="12" s="1"/>
  <c r="O1151" i="12" s="1"/>
  <c r="H1151" i="12"/>
  <c r="G1151" i="12"/>
  <c r="N1150" i="12"/>
  <c r="J1150" i="12"/>
  <c r="K1150" i="12" s="1"/>
  <c r="M1150" i="12" s="1"/>
  <c r="O1150" i="12" s="1"/>
  <c r="I1150" i="12"/>
  <c r="H1150" i="12"/>
  <c r="G1150" i="12"/>
  <c r="N1149" i="12"/>
  <c r="J1149" i="12"/>
  <c r="K1149" i="12" s="1"/>
  <c r="I1149" i="12"/>
  <c r="H1149" i="12"/>
  <c r="G1149" i="12"/>
  <c r="N1148" i="12"/>
  <c r="J1148" i="12"/>
  <c r="K1148" i="12" s="1"/>
  <c r="I1148" i="12"/>
  <c r="M1148" i="12" s="1"/>
  <c r="O1148" i="12" s="1"/>
  <c r="H1148" i="12"/>
  <c r="G1148" i="12"/>
  <c r="O1147" i="12"/>
  <c r="N1147" i="12"/>
  <c r="M1147" i="12"/>
  <c r="J1147" i="12"/>
  <c r="K1147" i="12" s="1"/>
  <c r="I1147" i="12"/>
  <c r="H1147" i="12"/>
  <c r="G1147" i="12"/>
  <c r="N1146" i="12"/>
  <c r="M1146" i="12"/>
  <c r="O1146" i="12" s="1"/>
  <c r="J1146" i="12"/>
  <c r="K1146" i="12" s="1"/>
  <c r="I1146" i="12"/>
  <c r="H1146" i="12"/>
  <c r="G1146" i="12"/>
  <c r="N1145" i="12"/>
  <c r="M1145" i="12"/>
  <c r="O1145" i="12" s="1"/>
  <c r="J1145" i="12"/>
  <c r="K1145" i="12" s="1"/>
  <c r="I1145" i="12"/>
  <c r="H1145" i="12"/>
  <c r="G1145" i="12"/>
  <c r="N1144" i="12"/>
  <c r="J1144" i="12"/>
  <c r="K1144" i="12" s="1"/>
  <c r="M1144" i="12" s="1"/>
  <c r="O1144" i="12" s="1"/>
  <c r="I1144" i="12"/>
  <c r="H1144" i="12"/>
  <c r="G1144" i="12"/>
  <c r="N1143" i="12"/>
  <c r="M1143" i="12"/>
  <c r="O1143" i="12" s="1"/>
  <c r="J1143" i="12"/>
  <c r="K1143" i="12" s="1"/>
  <c r="I1143" i="12"/>
  <c r="H1143" i="12"/>
  <c r="G1143" i="12"/>
  <c r="N1142" i="12"/>
  <c r="J1142" i="12"/>
  <c r="K1142" i="12" s="1"/>
  <c r="M1142" i="12" s="1"/>
  <c r="O1142" i="12" s="1"/>
  <c r="I1142" i="12"/>
  <c r="H1142" i="12"/>
  <c r="G1142" i="12"/>
  <c r="N1141" i="12"/>
  <c r="J1141" i="12"/>
  <c r="K1141" i="12" s="1"/>
  <c r="I1141" i="12"/>
  <c r="H1141" i="12"/>
  <c r="G1141" i="12"/>
  <c r="N1140" i="12"/>
  <c r="J1140" i="12"/>
  <c r="K1140" i="12" s="1"/>
  <c r="I1140" i="12"/>
  <c r="M1140" i="12" s="1"/>
  <c r="O1140" i="12" s="1"/>
  <c r="H1140" i="12"/>
  <c r="G1140" i="12"/>
  <c r="O1139" i="12"/>
  <c r="N1139" i="12"/>
  <c r="M1139" i="12"/>
  <c r="J1139" i="12"/>
  <c r="K1139" i="12" s="1"/>
  <c r="I1139" i="12"/>
  <c r="H1139" i="12"/>
  <c r="G1139" i="12"/>
  <c r="N1138" i="12"/>
  <c r="M1138" i="12"/>
  <c r="O1138" i="12" s="1"/>
  <c r="J1138" i="12"/>
  <c r="K1138" i="12" s="1"/>
  <c r="I1138" i="12"/>
  <c r="H1138" i="12"/>
  <c r="G1138" i="12"/>
  <c r="N1137" i="12"/>
  <c r="M1137" i="12"/>
  <c r="O1137" i="12" s="1"/>
  <c r="J1137" i="12"/>
  <c r="K1137" i="12" s="1"/>
  <c r="I1137" i="12"/>
  <c r="H1137" i="12"/>
  <c r="G1137" i="12"/>
  <c r="N1136" i="12"/>
  <c r="J1136" i="12"/>
  <c r="K1136" i="12" s="1"/>
  <c r="M1136" i="12" s="1"/>
  <c r="O1136" i="12" s="1"/>
  <c r="I1136" i="12"/>
  <c r="H1136" i="12"/>
  <c r="G1136" i="12"/>
  <c r="N1135" i="12"/>
  <c r="J1135" i="12"/>
  <c r="K1135" i="12" s="1"/>
  <c r="I1135" i="12"/>
  <c r="M1135" i="12" s="1"/>
  <c r="O1135" i="12" s="1"/>
  <c r="H1135" i="12"/>
  <c r="G1135" i="12"/>
  <c r="N1134" i="12"/>
  <c r="J1134" i="12"/>
  <c r="K1134" i="12" s="1"/>
  <c r="M1134" i="12" s="1"/>
  <c r="O1134" i="12" s="1"/>
  <c r="I1134" i="12"/>
  <c r="H1134" i="12"/>
  <c r="G1134" i="12"/>
  <c r="N1133" i="12"/>
  <c r="J1133" i="12"/>
  <c r="K1133" i="12" s="1"/>
  <c r="I1133" i="12"/>
  <c r="H1133" i="12"/>
  <c r="G1133" i="12"/>
  <c r="N1132" i="12"/>
  <c r="J1132" i="12"/>
  <c r="K1132" i="12" s="1"/>
  <c r="I1132" i="12"/>
  <c r="M1132" i="12" s="1"/>
  <c r="O1132" i="12" s="1"/>
  <c r="H1132" i="12"/>
  <c r="G1132" i="12"/>
  <c r="O1131" i="12"/>
  <c r="N1131" i="12"/>
  <c r="M1131" i="12"/>
  <c r="J1131" i="12"/>
  <c r="K1131" i="12" s="1"/>
  <c r="I1131" i="12"/>
  <c r="H1131" i="12"/>
  <c r="G1131" i="12"/>
  <c r="N1130" i="12"/>
  <c r="M1130" i="12"/>
  <c r="O1130" i="12" s="1"/>
  <c r="J1130" i="12"/>
  <c r="K1130" i="12" s="1"/>
  <c r="I1130" i="12"/>
  <c r="H1130" i="12"/>
  <c r="G1130" i="12"/>
  <c r="O1129" i="12"/>
  <c r="N1129" i="12"/>
  <c r="M1129" i="12"/>
  <c r="J1129" i="12"/>
  <c r="K1129" i="12" s="1"/>
  <c r="I1129" i="12"/>
  <c r="H1129" i="12"/>
  <c r="G1129" i="12"/>
  <c r="N1128" i="12"/>
  <c r="J1128" i="12"/>
  <c r="K1128" i="12" s="1"/>
  <c r="M1128" i="12" s="1"/>
  <c r="O1128" i="12" s="1"/>
  <c r="I1128" i="12"/>
  <c r="H1128" i="12"/>
  <c r="G1128" i="12"/>
  <c r="N1127" i="12"/>
  <c r="J1127" i="12"/>
  <c r="K1127" i="12" s="1"/>
  <c r="I1127" i="12"/>
  <c r="M1127" i="12" s="1"/>
  <c r="O1127" i="12" s="1"/>
  <c r="H1127" i="12"/>
  <c r="G1127" i="12"/>
  <c r="N1126" i="12"/>
  <c r="J1126" i="12"/>
  <c r="K1126" i="12" s="1"/>
  <c r="M1126" i="12" s="1"/>
  <c r="O1126" i="12" s="1"/>
  <c r="I1126" i="12"/>
  <c r="H1126" i="12"/>
  <c r="G1126" i="12"/>
  <c r="N1125" i="12"/>
  <c r="J1125" i="12"/>
  <c r="K1125" i="12" s="1"/>
  <c r="I1125" i="12"/>
  <c r="H1125" i="12"/>
  <c r="G1125" i="12"/>
  <c r="N1124" i="12"/>
  <c r="J1124" i="12"/>
  <c r="K1124" i="12" s="1"/>
  <c r="I1124" i="12"/>
  <c r="M1124" i="12" s="1"/>
  <c r="O1124" i="12" s="1"/>
  <c r="H1124" i="12"/>
  <c r="G1124" i="12"/>
  <c r="O1123" i="12"/>
  <c r="N1123" i="12"/>
  <c r="M1123" i="12"/>
  <c r="J1123" i="12"/>
  <c r="K1123" i="12" s="1"/>
  <c r="I1123" i="12"/>
  <c r="H1123" i="12"/>
  <c r="G1123" i="12"/>
  <c r="N1122" i="12"/>
  <c r="M1122" i="12"/>
  <c r="O1122" i="12" s="1"/>
  <c r="J1122" i="12"/>
  <c r="K1122" i="12" s="1"/>
  <c r="I1122" i="12"/>
  <c r="H1122" i="12"/>
  <c r="G1122" i="12"/>
  <c r="N1121" i="12"/>
  <c r="J1121" i="12"/>
  <c r="K1121" i="12" s="1"/>
  <c r="M1121" i="12" s="1"/>
  <c r="O1121" i="12" s="1"/>
  <c r="I1121" i="12"/>
  <c r="H1121" i="12"/>
  <c r="G1121" i="12"/>
  <c r="N1120" i="12"/>
  <c r="J1120" i="12"/>
  <c r="K1120" i="12" s="1"/>
  <c r="I1120" i="12"/>
  <c r="H1120" i="12"/>
  <c r="G1120" i="12"/>
  <c r="N1119" i="12"/>
  <c r="J1119" i="12"/>
  <c r="K1119" i="12" s="1"/>
  <c r="I1119" i="12"/>
  <c r="M1119" i="12" s="1"/>
  <c r="O1119" i="12" s="1"/>
  <c r="H1119" i="12"/>
  <c r="G1119" i="12"/>
  <c r="N1118" i="12"/>
  <c r="J1118" i="12"/>
  <c r="K1118" i="12" s="1"/>
  <c r="M1118" i="12" s="1"/>
  <c r="O1118" i="12" s="1"/>
  <c r="I1118" i="12"/>
  <c r="H1118" i="12"/>
  <c r="G1118" i="12"/>
  <c r="N1117" i="12"/>
  <c r="J1117" i="12"/>
  <c r="K1117" i="12" s="1"/>
  <c r="I1117" i="12"/>
  <c r="H1117" i="12"/>
  <c r="G1117" i="12"/>
  <c r="N1116" i="12"/>
  <c r="J1116" i="12"/>
  <c r="K1116" i="12" s="1"/>
  <c r="I1116" i="12"/>
  <c r="M1116" i="12" s="1"/>
  <c r="O1116" i="12" s="1"/>
  <c r="H1116" i="12"/>
  <c r="G1116" i="12"/>
  <c r="O1115" i="12"/>
  <c r="N1115" i="12"/>
  <c r="M1115" i="12"/>
  <c r="J1115" i="12"/>
  <c r="K1115" i="12" s="1"/>
  <c r="I1115" i="12"/>
  <c r="H1115" i="12"/>
  <c r="G1115" i="12"/>
  <c r="N1114" i="12"/>
  <c r="J1114" i="12"/>
  <c r="K1114" i="12" s="1"/>
  <c r="M1114" i="12" s="1"/>
  <c r="O1114" i="12" s="1"/>
  <c r="I1114" i="12"/>
  <c r="H1114" i="12"/>
  <c r="G1114" i="12"/>
  <c r="N1113" i="12"/>
  <c r="M1113" i="12"/>
  <c r="O1113" i="12" s="1"/>
  <c r="J1113" i="12"/>
  <c r="K1113" i="12" s="1"/>
  <c r="I1113" i="12"/>
  <c r="H1113" i="12"/>
  <c r="G1113" i="12"/>
  <c r="N1112" i="12"/>
  <c r="J1112" i="12"/>
  <c r="K1112" i="12" s="1"/>
  <c r="M1112" i="12" s="1"/>
  <c r="O1112" i="12" s="1"/>
  <c r="I1112" i="12"/>
  <c r="H1112" i="12"/>
  <c r="G1112" i="12"/>
  <c r="N1111" i="12"/>
  <c r="M1111" i="12"/>
  <c r="O1111" i="12" s="1"/>
  <c r="J1111" i="12"/>
  <c r="K1111" i="12" s="1"/>
  <c r="I1111" i="12"/>
  <c r="H1111" i="12"/>
  <c r="G1111" i="12"/>
  <c r="N1110" i="12"/>
  <c r="J1110" i="12"/>
  <c r="K1110" i="12" s="1"/>
  <c r="M1110" i="12" s="1"/>
  <c r="O1110" i="12" s="1"/>
  <c r="I1110" i="12"/>
  <c r="H1110" i="12"/>
  <c r="G1110" i="12"/>
  <c r="N1109" i="12"/>
  <c r="J1109" i="12"/>
  <c r="K1109" i="12" s="1"/>
  <c r="I1109" i="12"/>
  <c r="H1109" i="12"/>
  <c r="G1109" i="12"/>
  <c r="N1108" i="12"/>
  <c r="J1108" i="12"/>
  <c r="K1108" i="12" s="1"/>
  <c r="I1108" i="12"/>
  <c r="M1108" i="12" s="1"/>
  <c r="O1108" i="12" s="1"/>
  <c r="H1108" i="12"/>
  <c r="G1108" i="12"/>
  <c r="O1107" i="12"/>
  <c r="N1107" i="12"/>
  <c r="M1107" i="12"/>
  <c r="J1107" i="12"/>
  <c r="K1107" i="12" s="1"/>
  <c r="I1107" i="12"/>
  <c r="H1107" i="12"/>
  <c r="G1107" i="12"/>
  <c r="N1106" i="12"/>
  <c r="J1106" i="12"/>
  <c r="K1106" i="12" s="1"/>
  <c r="M1106" i="12" s="1"/>
  <c r="O1106" i="12" s="1"/>
  <c r="I1106" i="12"/>
  <c r="H1106" i="12"/>
  <c r="G1106" i="12"/>
  <c r="N1105" i="12"/>
  <c r="J1105" i="12"/>
  <c r="K1105" i="12" s="1"/>
  <c r="I1105" i="12"/>
  <c r="M1105" i="12" s="1"/>
  <c r="O1105" i="12" s="1"/>
  <c r="H1105" i="12"/>
  <c r="G1105" i="12"/>
  <c r="N1104" i="12"/>
  <c r="K1104" i="12"/>
  <c r="M1104" i="12" s="1"/>
  <c r="O1104" i="12" s="1"/>
  <c r="J1104" i="12"/>
  <c r="I1104" i="12"/>
  <c r="H1104" i="12"/>
  <c r="G1104" i="12"/>
  <c r="N1103" i="12"/>
  <c r="K1103" i="12"/>
  <c r="J1103" i="12"/>
  <c r="I1103" i="12"/>
  <c r="H1103" i="12"/>
  <c r="G1103" i="12"/>
  <c r="N1102" i="12"/>
  <c r="K1102" i="12"/>
  <c r="M1102" i="12" s="1"/>
  <c r="O1102" i="12" s="1"/>
  <c r="J1102" i="12"/>
  <c r="I1102" i="12"/>
  <c r="H1102" i="12"/>
  <c r="G1102" i="12"/>
  <c r="N1101" i="12"/>
  <c r="K1101" i="12"/>
  <c r="J1101" i="12"/>
  <c r="I1101" i="12"/>
  <c r="H1101" i="12"/>
  <c r="G1101" i="12"/>
  <c r="N1100" i="12"/>
  <c r="K1100" i="12"/>
  <c r="M1100" i="12" s="1"/>
  <c r="O1100" i="12" s="1"/>
  <c r="J1100" i="12"/>
  <c r="I1100" i="12"/>
  <c r="H1100" i="12"/>
  <c r="G1100" i="12"/>
  <c r="N1099" i="12"/>
  <c r="K1099" i="12"/>
  <c r="J1099" i="12"/>
  <c r="I1099" i="12"/>
  <c r="H1099" i="12"/>
  <c r="G1099" i="12"/>
  <c r="N1098" i="12"/>
  <c r="K1098" i="12"/>
  <c r="M1098" i="12" s="1"/>
  <c r="O1098" i="12" s="1"/>
  <c r="J1098" i="12"/>
  <c r="I1098" i="12"/>
  <c r="H1098" i="12"/>
  <c r="G1098" i="12"/>
  <c r="N1097" i="12"/>
  <c r="J1097" i="12"/>
  <c r="K1097" i="12" s="1"/>
  <c r="M1097" i="12" s="1"/>
  <c r="O1097" i="12" s="1"/>
  <c r="I1097" i="12"/>
  <c r="H1097" i="12"/>
  <c r="G1097" i="12"/>
  <c r="N1096" i="12"/>
  <c r="K1096" i="12"/>
  <c r="M1096" i="12" s="1"/>
  <c r="O1096" i="12" s="1"/>
  <c r="J1096" i="12"/>
  <c r="I1096" i="12"/>
  <c r="H1096" i="12"/>
  <c r="G1096" i="12"/>
  <c r="N1095" i="12"/>
  <c r="K1095" i="12"/>
  <c r="J1095" i="12"/>
  <c r="I1095" i="12"/>
  <c r="H1095" i="12"/>
  <c r="G1095" i="12"/>
  <c r="N1094" i="12"/>
  <c r="K1094" i="12"/>
  <c r="M1094" i="12" s="1"/>
  <c r="O1094" i="12" s="1"/>
  <c r="J1094" i="12"/>
  <c r="I1094" i="12"/>
  <c r="H1094" i="12"/>
  <c r="G1094" i="12"/>
  <c r="N1093" i="12"/>
  <c r="J1093" i="12"/>
  <c r="K1093" i="12" s="1"/>
  <c r="M1093" i="12" s="1"/>
  <c r="O1093" i="12" s="1"/>
  <c r="I1093" i="12"/>
  <c r="H1093" i="12"/>
  <c r="G1093" i="12"/>
  <c r="N1092" i="12"/>
  <c r="K1092" i="12"/>
  <c r="M1092" i="12" s="1"/>
  <c r="O1092" i="12" s="1"/>
  <c r="J1092" i="12"/>
  <c r="I1092" i="12"/>
  <c r="H1092" i="12"/>
  <c r="G1092" i="12"/>
  <c r="N1091" i="12"/>
  <c r="K1091" i="12"/>
  <c r="J1091" i="12"/>
  <c r="I1091" i="12"/>
  <c r="H1091" i="12"/>
  <c r="G1091" i="12"/>
  <c r="N1090" i="12"/>
  <c r="K1090" i="12"/>
  <c r="M1090" i="12" s="1"/>
  <c r="O1090" i="12" s="1"/>
  <c r="J1090" i="12"/>
  <c r="I1090" i="12"/>
  <c r="H1090" i="12"/>
  <c r="G1090" i="12"/>
  <c r="N1089" i="12"/>
  <c r="J1089" i="12"/>
  <c r="K1089" i="12" s="1"/>
  <c r="M1089" i="12" s="1"/>
  <c r="O1089" i="12" s="1"/>
  <c r="I1089" i="12"/>
  <c r="H1089" i="12"/>
  <c r="G1089" i="12"/>
  <c r="N1088" i="12"/>
  <c r="K1088" i="12"/>
  <c r="M1088" i="12" s="1"/>
  <c r="O1088" i="12" s="1"/>
  <c r="J1088" i="12"/>
  <c r="I1088" i="12"/>
  <c r="H1088" i="12"/>
  <c r="G1088" i="12"/>
  <c r="N1087" i="12"/>
  <c r="K1087" i="12"/>
  <c r="J1087" i="12"/>
  <c r="I1087" i="12"/>
  <c r="H1087" i="12"/>
  <c r="G1087" i="12"/>
  <c r="N1086" i="12"/>
  <c r="K1086" i="12"/>
  <c r="M1086" i="12" s="1"/>
  <c r="O1086" i="12" s="1"/>
  <c r="J1086" i="12"/>
  <c r="I1086" i="12"/>
  <c r="H1086" i="12"/>
  <c r="G1086" i="12"/>
  <c r="N1085" i="12"/>
  <c r="J1085" i="12"/>
  <c r="K1085" i="12" s="1"/>
  <c r="M1085" i="12" s="1"/>
  <c r="O1085" i="12" s="1"/>
  <c r="I1085" i="12"/>
  <c r="H1085" i="12"/>
  <c r="G1085" i="12"/>
  <c r="N1084" i="12"/>
  <c r="K1084" i="12"/>
  <c r="M1084" i="12" s="1"/>
  <c r="O1084" i="12" s="1"/>
  <c r="J1084" i="12"/>
  <c r="I1084" i="12"/>
  <c r="H1084" i="12"/>
  <c r="G1084" i="12"/>
  <c r="N1083" i="12"/>
  <c r="K1083" i="12"/>
  <c r="J1083" i="12"/>
  <c r="I1083" i="12"/>
  <c r="H1083" i="12"/>
  <c r="G1083" i="12"/>
  <c r="N1082" i="12"/>
  <c r="K1082" i="12"/>
  <c r="M1082" i="12" s="1"/>
  <c r="O1082" i="12" s="1"/>
  <c r="J1082" i="12"/>
  <c r="I1082" i="12"/>
  <c r="H1082" i="12"/>
  <c r="G1082" i="12"/>
  <c r="N1081" i="12"/>
  <c r="J1081" i="12"/>
  <c r="K1081" i="12" s="1"/>
  <c r="M1081" i="12" s="1"/>
  <c r="O1081" i="12" s="1"/>
  <c r="I1081" i="12"/>
  <c r="H1081" i="12"/>
  <c r="G1081" i="12"/>
  <c r="N1080" i="12"/>
  <c r="K1080" i="12"/>
  <c r="M1080" i="12" s="1"/>
  <c r="O1080" i="12" s="1"/>
  <c r="J1080" i="12"/>
  <c r="I1080" i="12"/>
  <c r="H1080" i="12"/>
  <c r="G1080" i="12"/>
  <c r="N1079" i="12"/>
  <c r="K1079" i="12"/>
  <c r="J1079" i="12"/>
  <c r="I1079" i="12"/>
  <c r="H1079" i="12"/>
  <c r="G1079" i="12"/>
  <c r="N1078" i="12"/>
  <c r="K1078" i="12"/>
  <c r="M1078" i="12" s="1"/>
  <c r="O1078" i="12" s="1"/>
  <c r="J1078" i="12"/>
  <c r="I1078" i="12"/>
  <c r="H1078" i="12"/>
  <c r="G1078" i="12"/>
  <c r="N1077" i="12"/>
  <c r="J1077" i="12"/>
  <c r="K1077" i="12" s="1"/>
  <c r="M1077" i="12" s="1"/>
  <c r="O1077" i="12" s="1"/>
  <c r="I1077" i="12"/>
  <c r="H1077" i="12"/>
  <c r="G1077" i="12"/>
  <c r="N1076" i="12"/>
  <c r="K1076" i="12"/>
  <c r="M1076" i="12" s="1"/>
  <c r="O1076" i="12" s="1"/>
  <c r="J1076" i="12"/>
  <c r="I1076" i="12"/>
  <c r="H1076" i="12"/>
  <c r="G1076" i="12"/>
  <c r="N1075" i="12"/>
  <c r="J1075" i="12"/>
  <c r="K1075" i="12" s="1"/>
  <c r="M1075" i="12" s="1"/>
  <c r="O1075" i="12" s="1"/>
  <c r="I1075" i="12"/>
  <c r="H1075" i="12"/>
  <c r="G1075" i="12"/>
  <c r="N1074" i="12"/>
  <c r="J1074" i="12"/>
  <c r="K1074" i="12" s="1"/>
  <c r="M1074" i="12" s="1"/>
  <c r="O1074" i="12" s="1"/>
  <c r="I1074" i="12"/>
  <c r="H1074" i="12"/>
  <c r="G1074" i="12"/>
  <c r="N1073" i="12"/>
  <c r="K1073" i="12"/>
  <c r="M1073" i="12" s="1"/>
  <c r="O1073" i="12" s="1"/>
  <c r="J1073" i="12"/>
  <c r="I1073" i="12"/>
  <c r="H1073" i="12"/>
  <c r="G1073" i="12"/>
  <c r="N1072" i="12"/>
  <c r="J1072" i="12"/>
  <c r="K1072" i="12" s="1"/>
  <c r="M1072" i="12" s="1"/>
  <c r="O1072" i="12" s="1"/>
  <c r="I1072" i="12"/>
  <c r="H1072" i="12"/>
  <c r="G1072" i="12"/>
  <c r="N1071" i="12"/>
  <c r="J1071" i="12"/>
  <c r="K1071" i="12" s="1"/>
  <c r="I1071" i="12"/>
  <c r="H1071" i="12"/>
  <c r="G1071" i="12"/>
  <c r="N1070" i="12"/>
  <c r="J1070" i="12"/>
  <c r="K1070" i="12" s="1"/>
  <c r="M1070" i="12" s="1"/>
  <c r="O1070" i="12" s="1"/>
  <c r="I1070" i="12"/>
  <c r="H1070" i="12"/>
  <c r="G1070" i="12"/>
  <c r="N1069" i="12"/>
  <c r="K1069" i="12"/>
  <c r="M1069" i="12" s="1"/>
  <c r="O1069" i="12" s="1"/>
  <c r="J1069" i="12"/>
  <c r="I1069" i="12"/>
  <c r="H1069" i="12"/>
  <c r="G1069" i="12"/>
  <c r="N1068" i="12"/>
  <c r="K1068" i="12"/>
  <c r="J1068" i="12"/>
  <c r="I1068" i="12"/>
  <c r="H1068" i="12"/>
  <c r="G1068" i="12"/>
  <c r="N1067" i="12"/>
  <c r="J1067" i="12"/>
  <c r="K1067" i="12" s="1"/>
  <c r="M1067" i="12" s="1"/>
  <c r="O1067" i="12" s="1"/>
  <c r="I1067" i="12"/>
  <c r="H1067" i="12"/>
  <c r="G1067" i="12"/>
  <c r="N1066" i="12"/>
  <c r="J1066" i="12"/>
  <c r="K1066" i="12" s="1"/>
  <c r="M1066" i="12" s="1"/>
  <c r="O1066" i="12" s="1"/>
  <c r="I1066" i="12"/>
  <c r="H1066" i="12"/>
  <c r="G1066" i="12"/>
  <c r="N1065" i="12"/>
  <c r="M1065" i="12"/>
  <c r="O1065" i="12" s="1"/>
  <c r="J1065" i="12"/>
  <c r="K1065" i="12" s="1"/>
  <c r="I1065" i="12"/>
  <c r="H1065" i="12"/>
  <c r="G1065" i="12"/>
  <c r="N1064" i="12"/>
  <c r="M1064" i="12"/>
  <c r="O1064" i="12" s="1"/>
  <c r="J1064" i="12"/>
  <c r="K1064" i="12" s="1"/>
  <c r="I1064" i="12"/>
  <c r="H1064" i="12"/>
  <c r="G1064" i="12"/>
  <c r="N1063" i="12"/>
  <c r="J1063" i="12"/>
  <c r="K1063" i="12" s="1"/>
  <c r="M1063" i="12" s="1"/>
  <c r="O1063" i="12" s="1"/>
  <c r="I1063" i="12"/>
  <c r="H1063" i="12"/>
  <c r="G1063" i="12"/>
  <c r="N1062" i="12"/>
  <c r="M1062" i="12"/>
  <c r="O1062" i="12" s="1"/>
  <c r="J1062" i="12"/>
  <c r="K1062" i="12" s="1"/>
  <c r="I1062" i="12"/>
  <c r="H1062" i="12"/>
  <c r="G1062" i="12"/>
  <c r="N1061" i="12"/>
  <c r="J1061" i="12"/>
  <c r="K1061" i="12" s="1"/>
  <c r="M1061" i="12" s="1"/>
  <c r="O1061" i="12" s="1"/>
  <c r="I1061" i="12"/>
  <c r="H1061" i="12"/>
  <c r="G1061" i="12"/>
  <c r="N1060" i="12"/>
  <c r="J1060" i="12"/>
  <c r="K1060" i="12" s="1"/>
  <c r="I1060" i="12"/>
  <c r="M1060" i="12" s="1"/>
  <c r="O1060" i="12" s="1"/>
  <c r="H1060" i="12"/>
  <c r="G1060" i="12"/>
  <c r="O1059" i="12"/>
  <c r="N1059" i="12"/>
  <c r="J1059" i="12"/>
  <c r="K1059" i="12" s="1"/>
  <c r="M1059" i="12" s="1"/>
  <c r="I1059" i="12"/>
  <c r="H1059" i="12"/>
  <c r="G1059" i="12"/>
  <c r="N1058" i="12"/>
  <c r="J1058" i="12"/>
  <c r="K1058" i="12" s="1"/>
  <c r="M1058" i="12" s="1"/>
  <c r="O1058" i="12" s="1"/>
  <c r="I1058" i="12"/>
  <c r="H1058" i="12"/>
  <c r="G1058" i="12"/>
  <c r="N1057" i="12"/>
  <c r="M1057" i="12"/>
  <c r="O1057" i="12" s="1"/>
  <c r="J1057" i="12"/>
  <c r="K1057" i="12" s="1"/>
  <c r="I1057" i="12"/>
  <c r="H1057" i="12"/>
  <c r="G1057" i="12"/>
  <c r="N1056" i="12"/>
  <c r="M1056" i="12"/>
  <c r="O1056" i="12" s="1"/>
  <c r="J1056" i="12"/>
  <c r="K1056" i="12" s="1"/>
  <c r="I1056" i="12"/>
  <c r="H1056" i="12"/>
  <c r="G1056" i="12"/>
  <c r="N1055" i="12"/>
  <c r="J1055" i="12"/>
  <c r="K1055" i="12" s="1"/>
  <c r="M1055" i="12" s="1"/>
  <c r="O1055" i="12" s="1"/>
  <c r="I1055" i="12"/>
  <c r="H1055" i="12"/>
  <c r="G1055" i="12"/>
  <c r="N1054" i="12"/>
  <c r="M1054" i="12"/>
  <c r="O1054" i="12" s="1"/>
  <c r="J1054" i="12"/>
  <c r="K1054" i="12" s="1"/>
  <c r="I1054" i="12"/>
  <c r="H1054" i="12"/>
  <c r="G1054" i="12"/>
  <c r="N1053" i="12"/>
  <c r="J1053" i="12"/>
  <c r="K1053" i="12" s="1"/>
  <c r="M1053" i="12" s="1"/>
  <c r="O1053" i="12" s="1"/>
  <c r="I1053" i="12"/>
  <c r="H1053" i="12"/>
  <c r="G1053" i="12"/>
  <c r="N1052" i="12"/>
  <c r="J1052" i="12"/>
  <c r="K1052" i="12" s="1"/>
  <c r="I1052" i="12"/>
  <c r="M1052" i="12" s="1"/>
  <c r="O1052" i="12" s="1"/>
  <c r="H1052" i="12"/>
  <c r="G1052" i="12"/>
  <c r="O1051" i="12"/>
  <c r="N1051" i="12"/>
  <c r="J1051" i="12"/>
  <c r="K1051" i="12" s="1"/>
  <c r="M1051" i="12" s="1"/>
  <c r="I1051" i="12"/>
  <c r="H1051" i="12"/>
  <c r="G1051" i="12"/>
  <c r="N1050" i="12"/>
  <c r="J1050" i="12"/>
  <c r="K1050" i="12" s="1"/>
  <c r="M1050" i="12" s="1"/>
  <c r="O1050" i="12" s="1"/>
  <c r="I1050" i="12"/>
  <c r="H1050" i="12"/>
  <c r="G1050" i="12"/>
  <c r="N1049" i="12"/>
  <c r="M1049" i="12"/>
  <c r="O1049" i="12" s="1"/>
  <c r="J1049" i="12"/>
  <c r="K1049" i="12" s="1"/>
  <c r="I1049" i="12"/>
  <c r="H1049" i="12"/>
  <c r="G1049" i="12"/>
  <c r="N1048" i="12"/>
  <c r="M1048" i="12"/>
  <c r="O1048" i="12" s="1"/>
  <c r="J1048" i="12"/>
  <c r="K1048" i="12" s="1"/>
  <c r="I1048" i="12"/>
  <c r="H1048" i="12"/>
  <c r="G1048" i="12"/>
  <c r="N1047" i="12"/>
  <c r="J1047" i="12"/>
  <c r="K1047" i="12" s="1"/>
  <c r="M1047" i="12" s="1"/>
  <c r="O1047" i="12" s="1"/>
  <c r="I1047" i="12"/>
  <c r="H1047" i="12"/>
  <c r="G1047" i="12"/>
  <c r="N1046" i="12"/>
  <c r="M1046" i="12"/>
  <c r="O1046" i="12" s="1"/>
  <c r="J1046" i="12"/>
  <c r="K1046" i="12" s="1"/>
  <c r="I1046" i="12"/>
  <c r="H1046" i="12"/>
  <c r="G1046" i="12"/>
  <c r="N1045" i="12"/>
  <c r="J1045" i="12"/>
  <c r="K1045" i="12" s="1"/>
  <c r="M1045" i="12" s="1"/>
  <c r="O1045" i="12" s="1"/>
  <c r="I1045" i="12"/>
  <c r="H1045" i="12"/>
  <c r="G1045" i="12"/>
  <c r="N1044" i="12"/>
  <c r="J1044" i="12"/>
  <c r="K1044" i="12" s="1"/>
  <c r="I1044" i="12"/>
  <c r="M1044" i="12" s="1"/>
  <c r="O1044" i="12" s="1"/>
  <c r="H1044" i="12"/>
  <c r="G1044" i="12"/>
  <c r="O1043" i="12"/>
  <c r="N1043" i="12"/>
  <c r="J1043" i="12"/>
  <c r="K1043" i="12" s="1"/>
  <c r="M1043" i="12" s="1"/>
  <c r="I1043" i="12"/>
  <c r="H1043" i="12"/>
  <c r="G1043" i="12"/>
  <c r="N1042" i="12"/>
  <c r="J1042" i="12"/>
  <c r="K1042" i="12" s="1"/>
  <c r="M1042" i="12" s="1"/>
  <c r="O1042" i="12" s="1"/>
  <c r="I1042" i="12"/>
  <c r="H1042" i="12"/>
  <c r="G1042" i="12"/>
  <c r="N1041" i="12"/>
  <c r="M1041" i="12"/>
  <c r="O1041" i="12" s="1"/>
  <c r="J1041" i="12"/>
  <c r="K1041" i="12" s="1"/>
  <c r="I1041" i="12"/>
  <c r="H1041" i="12"/>
  <c r="G1041" i="12"/>
  <c r="N1040" i="12"/>
  <c r="J1040" i="12"/>
  <c r="K1040" i="12" s="1"/>
  <c r="M1040" i="12" s="1"/>
  <c r="O1040" i="12" s="1"/>
  <c r="I1040" i="12"/>
  <c r="H1040" i="12"/>
  <c r="G1040" i="12"/>
  <c r="N1039" i="12"/>
  <c r="J1039" i="12"/>
  <c r="K1039" i="12" s="1"/>
  <c r="M1039" i="12" s="1"/>
  <c r="O1039" i="12" s="1"/>
  <c r="I1039" i="12"/>
  <c r="H1039" i="12"/>
  <c r="G1039" i="12"/>
  <c r="N1038" i="12"/>
  <c r="M1038" i="12"/>
  <c r="O1038" i="12" s="1"/>
  <c r="J1038" i="12"/>
  <c r="K1038" i="12" s="1"/>
  <c r="I1038" i="12"/>
  <c r="H1038" i="12"/>
  <c r="G1038" i="12"/>
  <c r="N1037" i="12"/>
  <c r="M1037" i="12"/>
  <c r="O1037" i="12" s="1"/>
  <c r="J1037" i="12"/>
  <c r="K1037" i="12" s="1"/>
  <c r="I1037" i="12"/>
  <c r="H1037" i="12"/>
  <c r="G1037" i="12"/>
  <c r="N1036" i="12"/>
  <c r="J1036" i="12"/>
  <c r="K1036" i="12" s="1"/>
  <c r="M1036" i="12" s="1"/>
  <c r="O1036" i="12" s="1"/>
  <c r="I1036" i="12"/>
  <c r="H1036" i="12"/>
  <c r="G1036" i="12"/>
  <c r="N1035" i="12"/>
  <c r="J1035" i="12"/>
  <c r="K1035" i="12" s="1"/>
  <c r="M1035" i="12" s="1"/>
  <c r="O1035" i="12" s="1"/>
  <c r="I1035" i="12"/>
  <c r="H1035" i="12"/>
  <c r="G1035" i="12"/>
  <c r="O1034" i="12"/>
  <c r="N1034" i="12"/>
  <c r="J1034" i="12"/>
  <c r="K1034" i="12" s="1"/>
  <c r="M1034" i="12" s="1"/>
  <c r="I1034" i="12"/>
  <c r="H1034" i="12"/>
  <c r="G1034" i="12"/>
  <c r="N1033" i="12"/>
  <c r="J1033" i="12"/>
  <c r="K1033" i="12" s="1"/>
  <c r="I1033" i="12"/>
  <c r="M1033" i="12" s="1"/>
  <c r="O1033" i="12" s="1"/>
  <c r="H1033" i="12"/>
  <c r="G1033" i="12"/>
  <c r="N1032" i="12"/>
  <c r="M1032" i="12"/>
  <c r="O1032" i="12" s="1"/>
  <c r="J1032" i="12"/>
  <c r="K1032" i="12" s="1"/>
  <c r="I1032" i="12"/>
  <c r="H1032" i="12"/>
  <c r="G1032" i="12"/>
  <c r="N1031" i="12"/>
  <c r="J1031" i="12"/>
  <c r="K1031" i="12" s="1"/>
  <c r="I1031" i="12"/>
  <c r="H1031" i="12"/>
  <c r="G1031" i="12"/>
  <c r="N1030" i="12"/>
  <c r="J1030" i="12"/>
  <c r="K1030" i="12" s="1"/>
  <c r="I1030" i="12"/>
  <c r="M1030" i="12" s="1"/>
  <c r="O1030" i="12" s="1"/>
  <c r="H1030" i="12"/>
  <c r="G1030" i="12"/>
  <c r="O1029" i="12"/>
  <c r="N1029" i="12"/>
  <c r="M1029" i="12"/>
  <c r="J1029" i="12"/>
  <c r="K1029" i="12" s="1"/>
  <c r="I1029" i="12"/>
  <c r="H1029" i="12"/>
  <c r="G1029" i="12"/>
  <c r="N1028" i="12"/>
  <c r="M1028" i="12"/>
  <c r="O1028" i="12" s="1"/>
  <c r="J1028" i="12"/>
  <c r="K1028" i="12" s="1"/>
  <c r="I1028" i="12"/>
  <c r="H1028" i="12"/>
  <c r="G1028" i="12"/>
  <c r="N1027" i="12"/>
  <c r="J1027" i="12"/>
  <c r="K1027" i="12" s="1"/>
  <c r="M1027" i="12" s="1"/>
  <c r="O1027" i="12" s="1"/>
  <c r="I1027" i="12"/>
  <c r="H1027" i="12"/>
  <c r="G1027" i="12"/>
  <c r="N1026" i="12"/>
  <c r="J1026" i="12"/>
  <c r="K1026" i="12" s="1"/>
  <c r="M1026" i="12" s="1"/>
  <c r="O1026" i="12" s="1"/>
  <c r="I1026" i="12"/>
  <c r="H1026" i="12"/>
  <c r="G1026" i="12"/>
  <c r="N1025" i="12"/>
  <c r="J1025" i="12"/>
  <c r="K1025" i="12" s="1"/>
  <c r="I1025" i="12"/>
  <c r="M1025" i="12" s="1"/>
  <c r="O1025" i="12" s="1"/>
  <c r="H1025" i="12"/>
  <c r="G1025" i="12"/>
  <c r="O1024" i="12"/>
  <c r="N1024" i="12"/>
  <c r="M1024" i="12"/>
  <c r="J1024" i="12"/>
  <c r="K1024" i="12" s="1"/>
  <c r="I1024" i="12"/>
  <c r="H1024" i="12"/>
  <c r="G1024" i="12"/>
  <c r="N1023" i="12"/>
  <c r="J1023" i="12"/>
  <c r="K1023" i="12" s="1"/>
  <c r="M1023" i="12" s="1"/>
  <c r="O1023" i="12" s="1"/>
  <c r="I1023" i="12"/>
  <c r="H1023" i="12"/>
  <c r="G1023" i="12"/>
  <c r="N1022" i="12"/>
  <c r="J1022" i="12"/>
  <c r="K1022" i="12" s="1"/>
  <c r="I1022" i="12"/>
  <c r="M1022" i="12" s="1"/>
  <c r="O1022" i="12" s="1"/>
  <c r="H1022" i="12"/>
  <c r="G1022" i="12"/>
  <c r="N1021" i="12"/>
  <c r="M1021" i="12"/>
  <c r="O1021" i="12" s="1"/>
  <c r="J1021" i="12"/>
  <c r="K1021" i="12" s="1"/>
  <c r="I1021" i="12"/>
  <c r="H1021" i="12"/>
  <c r="G1021" i="12"/>
  <c r="N1020" i="12"/>
  <c r="J1020" i="12"/>
  <c r="K1020" i="12" s="1"/>
  <c r="M1020" i="12" s="1"/>
  <c r="O1020" i="12" s="1"/>
  <c r="I1020" i="12"/>
  <c r="H1020" i="12"/>
  <c r="G1020" i="12"/>
  <c r="N1019" i="12"/>
  <c r="J1019" i="12"/>
  <c r="K1019" i="12" s="1"/>
  <c r="M1019" i="12" s="1"/>
  <c r="O1019" i="12" s="1"/>
  <c r="I1019" i="12"/>
  <c r="H1019" i="12"/>
  <c r="G1019" i="12"/>
  <c r="O1018" i="12"/>
  <c r="N1018" i="12"/>
  <c r="J1018" i="12"/>
  <c r="K1018" i="12" s="1"/>
  <c r="M1018" i="12" s="1"/>
  <c r="I1018" i="12"/>
  <c r="H1018" i="12"/>
  <c r="G1018" i="12"/>
  <c r="N1017" i="12"/>
  <c r="J1017" i="12"/>
  <c r="K1017" i="12" s="1"/>
  <c r="I1017" i="12"/>
  <c r="M1017" i="12" s="1"/>
  <c r="O1017" i="12" s="1"/>
  <c r="H1017" i="12"/>
  <c r="G1017" i="12"/>
  <c r="N1016" i="12"/>
  <c r="M1016" i="12"/>
  <c r="O1016" i="12" s="1"/>
  <c r="J1016" i="12"/>
  <c r="K1016" i="12" s="1"/>
  <c r="I1016" i="12"/>
  <c r="H1016" i="12"/>
  <c r="G1016" i="12"/>
  <c r="N1015" i="12"/>
  <c r="J1015" i="12"/>
  <c r="K1015" i="12" s="1"/>
  <c r="I1015" i="12"/>
  <c r="H1015" i="12"/>
  <c r="G1015" i="12"/>
  <c r="N1014" i="12"/>
  <c r="J1014" i="12"/>
  <c r="K1014" i="12" s="1"/>
  <c r="I1014" i="12"/>
  <c r="M1014" i="12" s="1"/>
  <c r="O1014" i="12" s="1"/>
  <c r="H1014" i="12"/>
  <c r="G1014" i="12"/>
  <c r="O1013" i="12"/>
  <c r="N1013" i="12"/>
  <c r="M1013" i="12"/>
  <c r="J1013" i="12"/>
  <c r="K1013" i="12" s="1"/>
  <c r="I1013" i="12"/>
  <c r="H1013" i="12"/>
  <c r="G1013" i="12"/>
  <c r="N1012" i="12"/>
  <c r="M1012" i="12"/>
  <c r="O1012" i="12" s="1"/>
  <c r="J1012" i="12"/>
  <c r="K1012" i="12" s="1"/>
  <c r="I1012" i="12"/>
  <c r="H1012" i="12"/>
  <c r="G1012" i="12"/>
  <c r="N1011" i="12"/>
  <c r="J1011" i="12"/>
  <c r="K1011" i="12" s="1"/>
  <c r="M1011" i="12" s="1"/>
  <c r="O1011" i="12" s="1"/>
  <c r="I1011" i="12"/>
  <c r="H1011" i="12"/>
  <c r="G1011" i="12"/>
  <c r="N1010" i="12"/>
  <c r="J1010" i="12"/>
  <c r="K1010" i="12" s="1"/>
  <c r="M1010" i="12" s="1"/>
  <c r="O1010" i="12" s="1"/>
  <c r="I1010" i="12"/>
  <c r="H1010" i="12"/>
  <c r="G1010" i="12"/>
  <c r="N1009" i="12"/>
  <c r="J1009" i="12"/>
  <c r="K1009" i="12" s="1"/>
  <c r="I1009" i="12"/>
  <c r="M1009" i="12" s="1"/>
  <c r="O1009" i="12" s="1"/>
  <c r="H1009" i="12"/>
  <c r="G1009" i="12"/>
  <c r="O1008" i="12"/>
  <c r="N1008" i="12"/>
  <c r="M1008" i="12"/>
  <c r="J1008" i="12"/>
  <c r="K1008" i="12" s="1"/>
  <c r="I1008" i="12"/>
  <c r="H1008" i="12"/>
  <c r="G1008" i="12"/>
  <c r="N1007" i="12"/>
  <c r="J1007" i="12"/>
  <c r="K1007" i="12" s="1"/>
  <c r="M1007" i="12" s="1"/>
  <c r="O1007" i="12" s="1"/>
  <c r="I1007" i="12"/>
  <c r="H1007" i="12"/>
  <c r="G1007" i="12"/>
  <c r="N1006" i="12"/>
  <c r="J1006" i="12"/>
  <c r="K1006" i="12" s="1"/>
  <c r="I1006" i="12"/>
  <c r="M1006" i="12" s="1"/>
  <c r="O1006" i="12" s="1"/>
  <c r="H1006" i="12"/>
  <c r="G1006" i="12"/>
  <c r="N1005" i="12"/>
  <c r="M1005" i="12"/>
  <c r="O1005" i="12" s="1"/>
  <c r="J1005" i="12"/>
  <c r="K1005" i="12" s="1"/>
  <c r="I1005" i="12"/>
  <c r="H1005" i="12"/>
  <c r="G1005" i="12"/>
  <c r="N1004" i="12"/>
  <c r="J1004" i="12"/>
  <c r="K1004" i="12" s="1"/>
  <c r="M1004" i="12" s="1"/>
  <c r="O1004" i="12" s="1"/>
  <c r="I1004" i="12"/>
  <c r="H1004" i="12"/>
  <c r="G1004" i="12"/>
  <c r="N1003" i="12"/>
  <c r="J1003" i="12"/>
  <c r="K1003" i="12" s="1"/>
  <c r="M1003" i="12" s="1"/>
  <c r="O1003" i="12" s="1"/>
  <c r="I1003" i="12"/>
  <c r="H1003" i="12"/>
  <c r="G1003" i="12"/>
  <c r="O1002" i="12"/>
  <c r="N1002" i="12"/>
  <c r="J1002" i="12"/>
  <c r="K1002" i="12" s="1"/>
  <c r="M1002" i="12" s="1"/>
  <c r="I1002" i="12"/>
  <c r="H1002" i="12"/>
  <c r="G1002" i="12"/>
  <c r="N1001" i="12"/>
  <c r="J1001" i="12"/>
  <c r="K1001" i="12" s="1"/>
  <c r="I1001" i="12"/>
  <c r="M1001" i="12" s="1"/>
  <c r="O1001" i="12" s="1"/>
  <c r="H1001" i="12"/>
  <c r="G1001" i="12"/>
  <c r="N1000" i="12"/>
  <c r="M1000" i="12"/>
  <c r="O1000" i="12" s="1"/>
  <c r="J1000" i="12"/>
  <c r="K1000" i="12" s="1"/>
  <c r="I1000" i="12"/>
  <c r="H1000" i="12"/>
  <c r="G1000" i="12"/>
  <c r="N999" i="12"/>
  <c r="J999" i="12"/>
  <c r="K999" i="12" s="1"/>
  <c r="I999" i="12"/>
  <c r="H999" i="12"/>
  <c r="G999" i="12"/>
  <c r="N998" i="12"/>
  <c r="J998" i="12"/>
  <c r="K998" i="12" s="1"/>
  <c r="I998" i="12"/>
  <c r="M998" i="12" s="1"/>
  <c r="O998" i="12" s="1"/>
  <c r="H998" i="12"/>
  <c r="G998" i="12"/>
  <c r="O997" i="12"/>
  <c r="N997" i="12"/>
  <c r="M997" i="12"/>
  <c r="J997" i="12"/>
  <c r="K997" i="12" s="1"/>
  <c r="I997" i="12"/>
  <c r="H997" i="12"/>
  <c r="G997" i="12"/>
  <c r="N996" i="12"/>
  <c r="M996" i="12"/>
  <c r="O996" i="12" s="1"/>
  <c r="J996" i="12"/>
  <c r="K996" i="12" s="1"/>
  <c r="I996" i="12"/>
  <c r="H996" i="12"/>
  <c r="G996" i="12"/>
  <c r="N995" i="12"/>
  <c r="J995" i="12"/>
  <c r="K995" i="12" s="1"/>
  <c r="M995" i="12" s="1"/>
  <c r="O995" i="12" s="1"/>
  <c r="I995" i="12"/>
  <c r="H995" i="12"/>
  <c r="G995" i="12"/>
  <c r="N994" i="12"/>
  <c r="K994" i="12"/>
  <c r="J994" i="12"/>
  <c r="I994" i="12"/>
  <c r="H994" i="12"/>
  <c r="G994" i="12"/>
  <c r="N993" i="12"/>
  <c r="J993" i="12"/>
  <c r="K993" i="12" s="1"/>
  <c r="M993" i="12" s="1"/>
  <c r="O993" i="12" s="1"/>
  <c r="I993" i="12"/>
  <c r="H993" i="12"/>
  <c r="G993" i="12"/>
  <c r="N992" i="12"/>
  <c r="J992" i="12"/>
  <c r="K992" i="12" s="1"/>
  <c r="M992" i="12" s="1"/>
  <c r="O992" i="12" s="1"/>
  <c r="I992" i="12"/>
  <c r="H992" i="12"/>
  <c r="G992" i="12"/>
  <c r="N991" i="12"/>
  <c r="J991" i="12"/>
  <c r="K991" i="12" s="1"/>
  <c r="M991" i="12" s="1"/>
  <c r="O991" i="12" s="1"/>
  <c r="I991" i="12"/>
  <c r="H991" i="12"/>
  <c r="G991" i="12"/>
  <c r="N990" i="12"/>
  <c r="K990" i="12"/>
  <c r="J990" i="12"/>
  <c r="I990" i="12"/>
  <c r="H990" i="12"/>
  <c r="G990" i="12"/>
  <c r="N989" i="12"/>
  <c r="K989" i="12"/>
  <c r="M989" i="12" s="1"/>
  <c r="O989" i="12" s="1"/>
  <c r="J989" i="12"/>
  <c r="I989" i="12"/>
  <c r="H989" i="12"/>
  <c r="G989" i="12"/>
  <c r="N988" i="12"/>
  <c r="K988" i="12"/>
  <c r="M988" i="12" s="1"/>
  <c r="O988" i="12" s="1"/>
  <c r="J988" i="12"/>
  <c r="I988" i="12"/>
  <c r="H988" i="12"/>
  <c r="G988" i="12"/>
  <c r="N987" i="12"/>
  <c r="J987" i="12"/>
  <c r="K987" i="12" s="1"/>
  <c r="M987" i="12" s="1"/>
  <c r="O987" i="12" s="1"/>
  <c r="I987" i="12"/>
  <c r="H987" i="12"/>
  <c r="G987" i="12"/>
  <c r="N986" i="12"/>
  <c r="K986" i="12"/>
  <c r="J986" i="12"/>
  <c r="I986" i="12"/>
  <c r="H986" i="12"/>
  <c r="G986" i="12"/>
  <c r="N985" i="12"/>
  <c r="J985" i="12"/>
  <c r="K985" i="12" s="1"/>
  <c r="M985" i="12" s="1"/>
  <c r="O985" i="12" s="1"/>
  <c r="I985" i="12"/>
  <c r="H985" i="12"/>
  <c r="G985" i="12"/>
  <c r="N984" i="12"/>
  <c r="J984" i="12"/>
  <c r="K984" i="12" s="1"/>
  <c r="M984" i="12" s="1"/>
  <c r="O984" i="12" s="1"/>
  <c r="I984" i="12"/>
  <c r="H984" i="12"/>
  <c r="G984" i="12"/>
  <c r="N983" i="12"/>
  <c r="J983" i="12"/>
  <c r="K983" i="12" s="1"/>
  <c r="M983" i="12" s="1"/>
  <c r="O983" i="12" s="1"/>
  <c r="I983" i="12"/>
  <c r="H983" i="12"/>
  <c r="G983" i="12"/>
  <c r="N982" i="12"/>
  <c r="K982" i="12"/>
  <c r="J982" i="12"/>
  <c r="I982" i="12"/>
  <c r="H982" i="12"/>
  <c r="G982" i="12"/>
  <c r="N981" i="12"/>
  <c r="K981" i="12"/>
  <c r="M981" i="12" s="1"/>
  <c r="O981" i="12" s="1"/>
  <c r="J981" i="12"/>
  <c r="I981" i="12"/>
  <c r="H981" i="12"/>
  <c r="G981" i="12"/>
  <c r="N980" i="12"/>
  <c r="K980" i="12"/>
  <c r="M980" i="12" s="1"/>
  <c r="O980" i="12" s="1"/>
  <c r="J980" i="12"/>
  <c r="I980" i="12"/>
  <c r="H980" i="12"/>
  <c r="G980" i="12"/>
  <c r="N979" i="12"/>
  <c r="J979" i="12"/>
  <c r="K979" i="12" s="1"/>
  <c r="M979" i="12" s="1"/>
  <c r="O979" i="12" s="1"/>
  <c r="I979" i="12"/>
  <c r="H979" i="12"/>
  <c r="G979" i="12"/>
  <c r="N978" i="12"/>
  <c r="K978" i="12"/>
  <c r="J978" i="12"/>
  <c r="I978" i="12"/>
  <c r="H978" i="12"/>
  <c r="G978" i="12"/>
  <c r="N977" i="12"/>
  <c r="J977" i="12"/>
  <c r="K977" i="12" s="1"/>
  <c r="M977" i="12" s="1"/>
  <c r="O977" i="12" s="1"/>
  <c r="I977" i="12"/>
  <c r="H977" i="12"/>
  <c r="G977" i="12"/>
  <c r="N976" i="12"/>
  <c r="K976" i="12"/>
  <c r="J976" i="12"/>
  <c r="I976" i="12"/>
  <c r="H976" i="12"/>
  <c r="G976" i="12"/>
  <c r="N975" i="12"/>
  <c r="J975" i="12"/>
  <c r="K975" i="12" s="1"/>
  <c r="M975" i="12" s="1"/>
  <c r="O975" i="12" s="1"/>
  <c r="I975" i="12"/>
  <c r="H975" i="12"/>
  <c r="G975" i="12"/>
  <c r="N974" i="12"/>
  <c r="K974" i="12"/>
  <c r="J974" i="12"/>
  <c r="I974" i="12"/>
  <c r="H974" i="12"/>
  <c r="G974" i="12"/>
  <c r="N973" i="12"/>
  <c r="K973" i="12"/>
  <c r="M973" i="12" s="1"/>
  <c r="O973" i="12" s="1"/>
  <c r="J973" i="12"/>
  <c r="I973" i="12"/>
  <c r="H973" i="12"/>
  <c r="G973" i="12"/>
  <c r="N972" i="12"/>
  <c r="K972" i="12"/>
  <c r="M972" i="12" s="1"/>
  <c r="O972" i="12" s="1"/>
  <c r="J972" i="12"/>
  <c r="I972" i="12"/>
  <c r="H972" i="12"/>
  <c r="G972" i="12"/>
  <c r="N971" i="12"/>
  <c r="J971" i="12"/>
  <c r="K971" i="12" s="1"/>
  <c r="M971" i="12" s="1"/>
  <c r="O971" i="12" s="1"/>
  <c r="I971" i="12"/>
  <c r="H971" i="12"/>
  <c r="G971" i="12"/>
  <c r="N970" i="12"/>
  <c r="K970" i="12"/>
  <c r="J970" i="12"/>
  <c r="I970" i="12"/>
  <c r="H970" i="12"/>
  <c r="G970" i="12"/>
  <c r="N969" i="12"/>
  <c r="J969" i="12"/>
  <c r="K969" i="12" s="1"/>
  <c r="M969" i="12" s="1"/>
  <c r="O969" i="12" s="1"/>
  <c r="I969" i="12"/>
  <c r="H969" i="12"/>
  <c r="G969" i="12"/>
  <c r="N968" i="12"/>
  <c r="K968" i="12"/>
  <c r="J968" i="12"/>
  <c r="I968" i="12"/>
  <c r="H968" i="12"/>
  <c r="G968" i="12"/>
  <c r="N967" i="12"/>
  <c r="J967" i="12"/>
  <c r="K967" i="12" s="1"/>
  <c r="M967" i="12" s="1"/>
  <c r="O967" i="12" s="1"/>
  <c r="I967" i="12"/>
  <c r="H967" i="12"/>
  <c r="G967" i="12"/>
  <c r="N966" i="12"/>
  <c r="K966" i="12"/>
  <c r="J966" i="12"/>
  <c r="I966" i="12"/>
  <c r="H966" i="12"/>
  <c r="G966" i="12"/>
  <c r="N965" i="12"/>
  <c r="K965" i="12"/>
  <c r="M965" i="12" s="1"/>
  <c r="O965" i="12" s="1"/>
  <c r="J965" i="12"/>
  <c r="I965" i="12"/>
  <c r="H965" i="12"/>
  <c r="G965" i="12"/>
  <c r="N964" i="12"/>
  <c r="K964" i="12"/>
  <c r="M964" i="12" s="1"/>
  <c r="O964" i="12" s="1"/>
  <c r="J964" i="12"/>
  <c r="I964" i="12"/>
  <c r="H964" i="12"/>
  <c r="G964" i="12"/>
  <c r="N963" i="12"/>
  <c r="J963" i="12"/>
  <c r="K963" i="12" s="1"/>
  <c r="M963" i="12" s="1"/>
  <c r="O963" i="12" s="1"/>
  <c r="I963" i="12"/>
  <c r="H963" i="12"/>
  <c r="G963" i="12"/>
  <c r="N962" i="12"/>
  <c r="K962" i="12"/>
  <c r="J962" i="12"/>
  <c r="I962" i="12"/>
  <c r="H962" i="12"/>
  <c r="G962" i="12"/>
  <c r="N961" i="12"/>
  <c r="J961" i="12"/>
  <c r="K961" i="12" s="1"/>
  <c r="M961" i="12" s="1"/>
  <c r="O961" i="12" s="1"/>
  <c r="I961" i="12"/>
  <c r="H961" i="12"/>
  <c r="G961" i="12"/>
  <c r="N960" i="12"/>
  <c r="K960" i="12"/>
  <c r="J960" i="12"/>
  <c r="I960" i="12"/>
  <c r="H960" i="12"/>
  <c r="G960" i="12"/>
  <c r="N959" i="12"/>
  <c r="J959" i="12"/>
  <c r="K959" i="12" s="1"/>
  <c r="M959" i="12" s="1"/>
  <c r="O959" i="12" s="1"/>
  <c r="I959" i="12"/>
  <c r="H959" i="12"/>
  <c r="G959" i="12"/>
  <c r="N958" i="12"/>
  <c r="K958" i="12"/>
  <c r="J958" i="12"/>
  <c r="I958" i="12"/>
  <c r="H958" i="12"/>
  <c r="G958" i="12"/>
  <c r="N957" i="12"/>
  <c r="K957" i="12"/>
  <c r="M957" i="12" s="1"/>
  <c r="O957" i="12" s="1"/>
  <c r="J957" i="12"/>
  <c r="I957" i="12"/>
  <c r="H957" i="12"/>
  <c r="G957" i="12"/>
  <c r="N956" i="12"/>
  <c r="K956" i="12"/>
  <c r="M956" i="12" s="1"/>
  <c r="O956" i="12" s="1"/>
  <c r="J956" i="12"/>
  <c r="I956" i="12"/>
  <c r="H956" i="12"/>
  <c r="G956" i="12"/>
  <c r="N955" i="12"/>
  <c r="J955" i="12"/>
  <c r="K955" i="12" s="1"/>
  <c r="M955" i="12" s="1"/>
  <c r="O955" i="12" s="1"/>
  <c r="I955" i="12"/>
  <c r="H955" i="12"/>
  <c r="G955" i="12"/>
  <c r="N954" i="12"/>
  <c r="K954" i="12"/>
  <c r="J954" i="12"/>
  <c r="I954" i="12"/>
  <c r="H954" i="12"/>
  <c r="G954" i="12"/>
  <c r="N953" i="12"/>
  <c r="J953" i="12"/>
  <c r="K953" i="12" s="1"/>
  <c r="M953" i="12" s="1"/>
  <c r="O953" i="12" s="1"/>
  <c r="I953" i="12"/>
  <c r="H953" i="12"/>
  <c r="G953" i="12"/>
  <c r="N952" i="12"/>
  <c r="K952" i="12"/>
  <c r="J952" i="12"/>
  <c r="I952" i="12"/>
  <c r="H952" i="12"/>
  <c r="G952" i="12"/>
  <c r="N951" i="12"/>
  <c r="J951" i="12"/>
  <c r="K951" i="12" s="1"/>
  <c r="M951" i="12" s="1"/>
  <c r="O951" i="12" s="1"/>
  <c r="I951" i="12"/>
  <c r="H951" i="12"/>
  <c r="G951" i="12"/>
  <c r="N950" i="12"/>
  <c r="K950" i="12"/>
  <c r="J950" i="12"/>
  <c r="I950" i="12"/>
  <c r="H950" i="12"/>
  <c r="G950" i="12"/>
  <c r="N949" i="12"/>
  <c r="K949" i="12"/>
  <c r="M949" i="12" s="1"/>
  <c r="O949" i="12" s="1"/>
  <c r="J949" i="12"/>
  <c r="I949" i="12"/>
  <c r="H949" i="12"/>
  <c r="G949" i="12"/>
  <c r="N948" i="12"/>
  <c r="K948" i="12"/>
  <c r="M948" i="12" s="1"/>
  <c r="O948" i="12" s="1"/>
  <c r="J948" i="12"/>
  <c r="I948" i="12"/>
  <c r="H948" i="12"/>
  <c r="G948" i="12"/>
  <c r="N947" i="12"/>
  <c r="J947" i="12"/>
  <c r="K947" i="12" s="1"/>
  <c r="M947" i="12" s="1"/>
  <c r="O947" i="12" s="1"/>
  <c r="I947" i="12"/>
  <c r="H947" i="12"/>
  <c r="G947" i="12"/>
  <c r="N946" i="12"/>
  <c r="K946" i="12"/>
  <c r="J946" i="12"/>
  <c r="I946" i="12"/>
  <c r="H946" i="12"/>
  <c r="G946" i="12"/>
  <c r="N945" i="12"/>
  <c r="J945" i="12"/>
  <c r="K945" i="12" s="1"/>
  <c r="M945" i="12" s="1"/>
  <c r="O945" i="12" s="1"/>
  <c r="I945" i="12"/>
  <c r="H945" i="12"/>
  <c r="G945" i="12"/>
  <c r="N944" i="12"/>
  <c r="K944" i="12"/>
  <c r="M944" i="12" s="1"/>
  <c r="O944" i="12" s="1"/>
  <c r="J944" i="12"/>
  <c r="I944" i="12"/>
  <c r="H944" i="12"/>
  <c r="G944" i="12"/>
  <c r="N943" i="12"/>
  <c r="J943" i="12"/>
  <c r="K943" i="12" s="1"/>
  <c r="M943" i="12" s="1"/>
  <c r="O943" i="12" s="1"/>
  <c r="I943" i="12"/>
  <c r="H943" i="12"/>
  <c r="G943" i="12"/>
  <c r="N942" i="12"/>
  <c r="K942" i="12"/>
  <c r="J942" i="12"/>
  <c r="I942" i="12"/>
  <c r="H942" i="12"/>
  <c r="G942" i="12"/>
  <c r="N941" i="12"/>
  <c r="K941" i="12"/>
  <c r="M941" i="12" s="1"/>
  <c r="O941" i="12" s="1"/>
  <c r="J941" i="12"/>
  <c r="I941" i="12"/>
  <c r="H941" i="12"/>
  <c r="G941" i="12"/>
  <c r="N940" i="12"/>
  <c r="K940" i="12"/>
  <c r="M940" i="12" s="1"/>
  <c r="O940" i="12" s="1"/>
  <c r="J940" i="12"/>
  <c r="I940" i="12"/>
  <c r="H940" i="12"/>
  <c r="G940" i="12"/>
  <c r="N939" i="12"/>
  <c r="J939" i="12"/>
  <c r="K939" i="12" s="1"/>
  <c r="M939" i="12" s="1"/>
  <c r="O939" i="12" s="1"/>
  <c r="I939" i="12"/>
  <c r="H939" i="12"/>
  <c r="G939" i="12"/>
  <c r="N938" i="12"/>
  <c r="K938" i="12"/>
  <c r="J938" i="12"/>
  <c r="I938" i="12"/>
  <c r="H938" i="12"/>
  <c r="G938" i="12"/>
  <c r="N937" i="12"/>
  <c r="J937" i="12"/>
  <c r="K937" i="12" s="1"/>
  <c r="M937" i="12" s="1"/>
  <c r="O937" i="12" s="1"/>
  <c r="I937" i="12"/>
  <c r="H937" i="12"/>
  <c r="G937" i="12"/>
  <c r="N936" i="12"/>
  <c r="K936" i="12"/>
  <c r="M936" i="12" s="1"/>
  <c r="O936" i="12" s="1"/>
  <c r="J936" i="12"/>
  <c r="I936" i="12"/>
  <c r="H936" i="12"/>
  <c r="G936" i="12"/>
  <c r="O935" i="12"/>
  <c r="N935" i="12"/>
  <c r="K935" i="12"/>
  <c r="M935" i="12" s="1"/>
  <c r="J935" i="12"/>
  <c r="I935" i="12"/>
  <c r="H935" i="12"/>
  <c r="G935" i="12"/>
  <c r="N934" i="12"/>
  <c r="J934" i="12"/>
  <c r="K934" i="12" s="1"/>
  <c r="M934" i="12" s="1"/>
  <c r="O934" i="12" s="1"/>
  <c r="I934" i="12"/>
  <c r="H934" i="12"/>
  <c r="G934" i="12"/>
  <c r="N933" i="12"/>
  <c r="K933" i="12"/>
  <c r="M933" i="12" s="1"/>
  <c r="O933" i="12" s="1"/>
  <c r="J933" i="12"/>
  <c r="I933" i="12"/>
  <c r="H933" i="12"/>
  <c r="G933" i="12"/>
  <c r="N932" i="12"/>
  <c r="J932" i="12"/>
  <c r="K932" i="12" s="1"/>
  <c r="M932" i="12" s="1"/>
  <c r="O932" i="12" s="1"/>
  <c r="I932" i="12"/>
  <c r="H932" i="12"/>
  <c r="G932" i="12"/>
  <c r="N931" i="12"/>
  <c r="J931" i="12"/>
  <c r="K931" i="12" s="1"/>
  <c r="I931" i="12"/>
  <c r="H931" i="12"/>
  <c r="G931" i="12"/>
  <c r="N930" i="12"/>
  <c r="K930" i="12"/>
  <c r="J930" i="12"/>
  <c r="I930" i="12"/>
  <c r="H930" i="12"/>
  <c r="G930" i="12"/>
  <c r="N929" i="12"/>
  <c r="J929" i="12"/>
  <c r="K929" i="12" s="1"/>
  <c r="M929" i="12" s="1"/>
  <c r="O929" i="12" s="1"/>
  <c r="I929" i="12"/>
  <c r="H929" i="12"/>
  <c r="G929" i="12"/>
  <c r="N928" i="12"/>
  <c r="K928" i="12"/>
  <c r="M928" i="12" s="1"/>
  <c r="O928" i="12" s="1"/>
  <c r="J928" i="12"/>
  <c r="I928" i="12"/>
  <c r="H928" i="12"/>
  <c r="G928" i="12"/>
  <c r="O927" i="12"/>
  <c r="N927" i="12"/>
  <c r="K927" i="12"/>
  <c r="M927" i="12" s="1"/>
  <c r="J927" i="12"/>
  <c r="I927" i="12"/>
  <c r="H927" i="12"/>
  <c r="G927" i="12"/>
  <c r="N926" i="12"/>
  <c r="J926" i="12"/>
  <c r="K926" i="12" s="1"/>
  <c r="M926" i="12" s="1"/>
  <c r="O926" i="12" s="1"/>
  <c r="I926" i="12"/>
  <c r="H926" i="12"/>
  <c r="G926" i="12"/>
  <c r="N925" i="12"/>
  <c r="K925" i="12"/>
  <c r="M925" i="12" s="1"/>
  <c r="O925" i="12" s="1"/>
  <c r="J925" i="12"/>
  <c r="I925" i="12"/>
  <c r="H925" i="12"/>
  <c r="G925" i="12"/>
  <c r="N924" i="12"/>
  <c r="K924" i="12"/>
  <c r="M924" i="12" s="1"/>
  <c r="O924" i="12" s="1"/>
  <c r="J924" i="12"/>
  <c r="I924" i="12"/>
  <c r="H924" i="12"/>
  <c r="G924" i="12"/>
  <c r="N923" i="12"/>
  <c r="J923" i="12"/>
  <c r="K923" i="12" s="1"/>
  <c r="I923" i="12"/>
  <c r="H923" i="12"/>
  <c r="G923" i="12"/>
  <c r="N922" i="12"/>
  <c r="K922" i="12"/>
  <c r="J922" i="12"/>
  <c r="I922" i="12"/>
  <c r="H922" i="12"/>
  <c r="G922" i="12"/>
  <c r="N921" i="12"/>
  <c r="J921" i="12"/>
  <c r="K921" i="12" s="1"/>
  <c r="M921" i="12" s="1"/>
  <c r="O921" i="12" s="1"/>
  <c r="I921" i="12"/>
  <c r="H921" i="12"/>
  <c r="G921" i="12"/>
  <c r="N920" i="12"/>
  <c r="K920" i="12"/>
  <c r="M920" i="12" s="1"/>
  <c r="O920" i="12" s="1"/>
  <c r="J920" i="12"/>
  <c r="I920" i="12"/>
  <c r="H920" i="12"/>
  <c r="G920" i="12"/>
  <c r="N919" i="12"/>
  <c r="K919" i="12"/>
  <c r="M919" i="12" s="1"/>
  <c r="O919" i="12" s="1"/>
  <c r="J919" i="12"/>
  <c r="I919" i="12"/>
  <c r="H919" i="12"/>
  <c r="G919" i="12"/>
  <c r="O918" i="12"/>
  <c r="N918" i="12"/>
  <c r="J918" i="12"/>
  <c r="K918" i="12" s="1"/>
  <c r="M918" i="12" s="1"/>
  <c r="I918" i="12"/>
  <c r="H918" i="12"/>
  <c r="G918" i="12"/>
  <c r="N917" i="12"/>
  <c r="K917" i="12"/>
  <c r="J917" i="12"/>
  <c r="I917" i="12"/>
  <c r="H917" i="12"/>
  <c r="G917" i="12"/>
  <c r="N916" i="12"/>
  <c r="J916" i="12"/>
  <c r="K916" i="12" s="1"/>
  <c r="M916" i="12" s="1"/>
  <c r="O916" i="12" s="1"/>
  <c r="I916" i="12"/>
  <c r="H916" i="12"/>
  <c r="G916" i="12"/>
  <c r="N915" i="12"/>
  <c r="J915" i="12"/>
  <c r="K915" i="12" s="1"/>
  <c r="M915" i="12" s="1"/>
  <c r="O915" i="12" s="1"/>
  <c r="I915" i="12"/>
  <c r="H915" i="12"/>
  <c r="G915" i="12"/>
  <c r="N914" i="12"/>
  <c r="K914" i="12"/>
  <c r="J914" i="12"/>
  <c r="I914" i="12"/>
  <c r="H914" i="12"/>
  <c r="G914" i="12"/>
  <c r="O913" i="12"/>
  <c r="N913" i="12"/>
  <c r="J913" i="12"/>
  <c r="K913" i="12" s="1"/>
  <c r="M913" i="12" s="1"/>
  <c r="I913" i="12"/>
  <c r="H913" i="12"/>
  <c r="G913" i="12"/>
  <c r="N912" i="12"/>
  <c r="K912" i="12"/>
  <c r="M912" i="12" s="1"/>
  <c r="O912" i="12" s="1"/>
  <c r="J912" i="12"/>
  <c r="I912" i="12"/>
  <c r="H912" i="12"/>
  <c r="G912" i="12"/>
  <c r="N911" i="12"/>
  <c r="K911" i="12"/>
  <c r="M911" i="12" s="1"/>
  <c r="O911" i="12" s="1"/>
  <c r="J911" i="12"/>
  <c r="I911" i="12"/>
  <c r="H911" i="12"/>
  <c r="G911" i="12"/>
  <c r="O910" i="12"/>
  <c r="N910" i="12"/>
  <c r="J910" i="12"/>
  <c r="K910" i="12" s="1"/>
  <c r="M910" i="12" s="1"/>
  <c r="I910" i="12"/>
  <c r="H910" i="12"/>
  <c r="G910" i="12"/>
  <c r="N909" i="12"/>
  <c r="K909" i="12"/>
  <c r="J909" i="12"/>
  <c r="I909" i="12"/>
  <c r="H909" i="12"/>
  <c r="G909" i="12"/>
  <c r="N908" i="12"/>
  <c r="J908" i="12"/>
  <c r="K908" i="12" s="1"/>
  <c r="M908" i="12" s="1"/>
  <c r="O908" i="12" s="1"/>
  <c r="I908" i="12"/>
  <c r="H908" i="12"/>
  <c r="G908" i="12"/>
  <c r="N907" i="12"/>
  <c r="J907" i="12"/>
  <c r="K907" i="12" s="1"/>
  <c r="M907" i="12" s="1"/>
  <c r="O907" i="12" s="1"/>
  <c r="I907" i="12"/>
  <c r="H907" i="12"/>
  <c r="G907" i="12"/>
  <c r="N906" i="12"/>
  <c r="J906" i="12"/>
  <c r="K906" i="12" s="1"/>
  <c r="M906" i="12" s="1"/>
  <c r="O906" i="12" s="1"/>
  <c r="I906" i="12"/>
  <c r="H906" i="12"/>
  <c r="G906" i="12"/>
  <c r="N905" i="12"/>
  <c r="J905" i="12"/>
  <c r="K905" i="12" s="1"/>
  <c r="M905" i="12" s="1"/>
  <c r="O905" i="12" s="1"/>
  <c r="I905" i="12"/>
  <c r="H905" i="12"/>
  <c r="G905" i="12"/>
  <c r="N904" i="12"/>
  <c r="K904" i="12"/>
  <c r="M904" i="12" s="1"/>
  <c r="O904" i="12" s="1"/>
  <c r="J904" i="12"/>
  <c r="I904" i="12"/>
  <c r="H904" i="12"/>
  <c r="G904" i="12"/>
  <c r="O903" i="12"/>
  <c r="N903" i="12"/>
  <c r="K903" i="12"/>
  <c r="M903" i="12" s="1"/>
  <c r="J903" i="12"/>
  <c r="I903" i="12"/>
  <c r="H903" i="12"/>
  <c r="G903" i="12"/>
  <c r="N902" i="12"/>
  <c r="J902" i="12"/>
  <c r="K902" i="12" s="1"/>
  <c r="M902" i="12" s="1"/>
  <c r="O902" i="12" s="1"/>
  <c r="I902" i="12"/>
  <c r="H902" i="12"/>
  <c r="G902" i="12"/>
  <c r="N901" i="12"/>
  <c r="K901" i="12"/>
  <c r="J901" i="12"/>
  <c r="I901" i="12"/>
  <c r="H901" i="12"/>
  <c r="G901" i="12"/>
  <c r="N900" i="12"/>
  <c r="J900" i="12"/>
  <c r="K900" i="12" s="1"/>
  <c r="M900" i="12" s="1"/>
  <c r="O900" i="12" s="1"/>
  <c r="I900" i="12"/>
  <c r="H900" i="12"/>
  <c r="G900" i="12"/>
  <c r="N899" i="12"/>
  <c r="J899" i="12"/>
  <c r="K899" i="12" s="1"/>
  <c r="I899" i="12"/>
  <c r="H899" i="12"/>
  <c r="G899" i="12"/>
  <c r="N898" i="12"/>
  <c r="J898" i="12"/>
  <c r="K898" i="12" s="1"/>
  <c r="I898" i="12"/>
  <c r="H898" i="12"/>
  <c r="G898" i="12"/>
  <c r="O897" i="12"/>
  <c r="N897" i="12"/>
  <c r="J897" i="12"/>
  <c r="K897" i="12" s="1"/>
  <c r="M897" i="12" s="1"/>
  <c r="I897" i="12"/>
  <c r="H897" i="12"/>
  <c r="G897" i="12"/>
  <c r="N896" i="12"/>
  <c r="K896" i="12"/>
  <c r="M896" i="12" s="1"/>
  <c r="O896" i="12" s="1"/>
  <c r="J896" i="12"/>
  <c r="I896" i="12"/>
  <c r="H896" i="12"/>
  <c r="G896" i="12"/>
  <c r="N895" i="12"/>
  <c r="K895" i="12"/>
  <c r="M895" i="12" s="1"/>
  <c r="O895" i="12" s="1"/>
  <c r="J895" i="12"/>
  <c r="I895" i="12"/>
  <c r="H895" i="12"/>
  <c r="G895" i="12"/>
  <c r="N894" i="12"/>
  <c r="J894" i="12"/>
  <c r="K894" i="12" s="1"/>
  <c r="M894" i="12" s="1"/>
  <c r="O894" i="12" s="1"/>
  <c r="I894" i="12"/>
  <c r="H894" i="12"/>
  <c r="G894" i="12"/>
  <c r="N893" i="12"/>
  <c r="K893" i="12"/>
  <c r="M893" i="12" s="1"/>
  <c r="O893" i="12" s="1"/>
  <c r="J893" i="12"/>
  <c r="I893" i="12"/>
  <c r="H893" i="12"/>
  <c r="G893" i="12"/>
  <c r="N892" i="12"/>
  <c r="K892" i="12"/>
  <c r="M892" i="12" s="1"/>
  <c r="O892" i="12" s="1"/>
  <c r="J892" i="12"/>
  <c r="I892" i="12"/>
  <c r="H892" i="12"/>
  <c r="G892" i="12"/>
  <c r="N891" i="12"/>
  <c r="J891" i="12"/>
  <c r="K891" i="12" s="1"/>
  <c r="M891" i="12" s="1"/>
  <c r="O891" i="12" s="1"/>
  <c r="I891" i="12"/>
  <c r="H891" i="12"/>
  <c r="G891" i="12"/>
  <c r="N890" i="12"/>
  <c r="J890" i="12"/>
  <c r="K890" i="12" s="1"/>
  <c r="M890" i="12" s="1"/>
  <c r="O890" i="12" s="1"/>
  <c r="I890" i="12"/>
  <c r="H890" i="12"/>
  <c r="G890" i="12"/>
  <c r="N889" i="12"/>
  <c r="J889" i="12"/>
  <c r="K889" i="12" s="1"/>
  <c r="M889" i="12" s="1"/>
  <c r="O889" i="12" s="1"/>
  <c r="I889" i="12"/>
  <c r="H889" i="12"/>
  <c r="G889" i="12"/>
  <c r="N888" i="12"/>
  <c r="K888" i="12"/>
  <c r="M888" i="12" s="1"/>
  <c r="O888" i="12" s="1"/>
  <c r="J888" i="12"/>
  <c r="I888" i="12"/>
  <c r="H888" i="12"/>
  <c r="G888" i="12"/>
  <c r="N887" i="12"/>
  <c r="K887" i="12"/>
  <c r="M887" i="12" s="1"/>
  <c r="O887" i="12" s="1"/>
  <c r="J887" i="12"/>
  <c r="I887" i="12"/>
  <c r="H887" i="12"/>
  <c r="G887" i="12"/>
  <c r="N886" i="12"/>
  <c r="J886" i="12"/>
  <c r="K886" i="12" s="1"/>
  <c r="I886" i="12"/>
  <c r="H886" i="12"/>
  <c r="G886" i="12"/>
  <c r="N885" i="12"/>
  <c r="K885" i="12"/>
  <c r="J885" i="12"/>
  <c r="I885" i="12"/>
  <c r="H885" i="12"/>
  <c r="G885" i="12"/>
  <c r="N884" i="12"/>
  <c r="J884" i="12"/>
  <c r="K884" i="12" s="1"/>
  <c r="M884" i="12" s="1"/>
  <c r="O884" i="12" s="1"/>
  <c r="I884" i="12"/>
  <c r="H884" i="12"/>
  <c r="G884" i="12"/>
  <c r="N883" i="12"/>
  <c r="K883" i="12"/>
  <c r="M883" i="12" s="1"/>
  <c r="O883" i="12" s="1"/>
  <c r="J883" i="12"/>
  <c r="I883" i="12"/>
  <c r="H883" i="12"/>
  <c r="G883" i="12"/>
  <c r="N882" i="12"/>
  <c r="J882" i="12"/>
  <c r="K882" i="12" s="1"/>
  <c r="I882" i="12"/>
  <c r="H882" i="12"/>
  <c r="G882" i="12"/>
  <c r="N881" i="12"/>
  <c r="J881" i="12"/>
  <c r="K881" i="12" s="1"/>
  <c r="I881" i="12"/>
  <c r="H881" i="12"/>
  <c r="G881" i="12"/>
  <c r="N880" i="12"/>
  <c r="K880" i="12"/>
  <c r="M880" i="12" s="1"/>
  <c r="O880" i="12" s="1"/>
  <c r="J880" i="12"/>
  <c r="I880" i="12"/>
  <c r="H880" i="12"/>
  <c r="G880" i="12"/>
  <c r="N879" i="12"/>
  <c r="K879" i="12"/>
  <c r="M879" i="12" s="1"/>
  <c r="O879" i="12" s="1"/>
  <c r="J879" i="12"/>
  <c r="I879" i="12"/>
  <c r="H879" i="12"/>
  <c r="G879" i="12"/>
  <c r="N878" i="12"/>
  <c r="J878" i="12"/>
  <c r="K878" i="12" s="1"/>
  <c r="M878" i="12" s="1"/>
  <c r="O878" i="12" s="1"/>
  <c r="I878" i="12"/>
  <c r="H878" i="12"/>
  <c r="G878" i="12"/>
  <c r="N877" i="12"/>
  <c r="K877" i="12"/>
  <c r="J877" i="12"/>
  <c r="I877" i="12"/>
  <c r="H877" i="12"/>
  <c r="G877" i="12"/>
  <c r="N876" i="12"/>
  <c r="J876" i="12"/>
  <c r="K876" i="12" s="1"/>
  <c r="M876" i="12" s="1"/>
  <c r="O876" i="12" s="1"/>
  <c r="I876" i="12"/>
  <c r="H876" i="12"/>
  <c r="G876" i="12"/>
  <c r="N875" i="12"/>
  <c r="J875" i="12"/>
  <c r="K875" i="12" s="1"/>
  <c r="M875" i="12" s="1"/>
  <c r="O875" i="12" s="1"/>
  <c r="I875" i="12"/>
  <c r="H875" i="12"/>
  <c r="G875" i="12"/>
  <c r="N874" i="12"/>
  <c r="K874" i="12"/>
  <c r="J874" i="12"/>
  <c r="I874" i="12"/>
  <c r="H874" i="12"/>
  <c r="G874" i="12"/>
  <c r="N873" i="12"/>
  <c r="J873" i="12"/>
  <c r="K873" i="12" s="1"/>
  <c r="M873" i="12" s="1"/>
  <c r="O873" i="12" s="1"/>
  <c r="I873" i="12"/>
  <c r="H873" i="12"/>
  <c r="G873" i="12"/>
  <c r="N872" i="12"/>
  <c r="K872" i="12"/>
  <c r="M872" i="12" s="1"/>
  <c r="O872" i="12" s="1"/>
  <c r="J872" i="12"/>
  <c r="I872" i="12"/>
  <c r="H872" i="12"/>
  <c r="G872" i="12"/>
  <c r="N871" i="12"/>
  <c r="J871" i="12"/>
  <c r="K871" i="12" s="1"/>
  <c r="M871" i="12" s="1"/>
  <c r="O871" i="12" s="1"/>
  <c r="I871" i="12"/>
  <c r="H871" i="12"/>
  <c r="G871" i="12"/>
  <c r="N870" i="12"/>
  <c r="J870" i="12"/>
  <c r="K870" i="12" s="1"/>
  <c r="M870" i="12" s="1"/>
  <c r="O870" i="12" s="1"/>
  <c r="I870" i="12"/>
  <c r="H870" i="12"/>
  <c r="G870" i="12"/>
  <c r="N869" i="12"/>
  <c r="K869" i="12"/>
  <c r="J869" i="12"/>
  <c r="I869" i="12"/>
  <c r="H869" i="12"/>
  <c r="G869" i="12"/>
  <c r="N868" i="12"/>
  <c r="K868" i="12"/>
  <c r="M868" i="12" s="1"/>
  <c r="O868" i="12" s="1"/>
  <c r="J868" i="12"/>
  <c r="I868" i="12"/>
  <c r="H868" i="12"/>
  <c r="G868" i="12"/>
  <c r="N867" i="12"/>
  <c r="K867" i="12"/>
  <c r="J867" i="12"/>
  <c r="I867" i="12"/>
  <c r="H867" i="12"/>
  <c r="G867" i="12"/>
  <c r="N866" i="12"/>
  <c r="J866" i="12"/>
  <c r="K866" i="12" s="1"/>
  <c r="M866" i="12" s="1"/>
  <c r="O866" i="12" s="1"/>
  <c r="I866" i="12"/>
  <c r="H866" i="12"/>
  <c r="G866" i="12"/>
  <c r="N865" i="12"/>
  <c r="J865" i="12"/>
  <c r="K865" i="12" s="1"/>
  <c r="I865" i="12"/>
  <c r="H865" i="12"/>
  <c r="G865" i="12"/>
  <c r="N864" i="12"/>
  <c r="K864" i="12"/>
  <c r="J864" i="12"/>
  <c r="I864" i="12"/>
  <c r="H864" i="12"/>
  <c r="G864" i="12"/>
  <c r="N863" i="12"/>
  <c r="K863" i="12"/>
  <c r="M863" i="12" s="1"/>
  <c r="O863" i="12" s="1"/>
  <c r="J863" i="12"/>
  <c r="I863" i="12"/>
  <c r="H863" i="12"/>
  <c r="G863" i="12"/>
  <c r="N862" i="12"/>
  <c r="J862" i="12"/>
  <c r="K862" i="12" s="1"/>
  <c r="I862" i="12"/>
  <c r="H862" i="12"/>
  <c r="G862" i="12"/>
  <c r="O861" i="12"/>
  <c r="N861" i="12"/>
  <c r="K861" i="12"/>
  <c r="M861" i="12" s="1"/>
  <c r="J861" i="12"/>
  <c r="I861" i="12"/>
  <c r="H861" i="12"/>
  <c r="G861" i="12"/>
  <c r="N860" i="12"/>
  <c r="J860" i="12"/>
  <c r="K860" i="12" s="1"/>
  <c r="M860" i="12" s="1"/>
  <c r="O860" i="12" s="1"/>
  <c r="I860" i="12"/>
  <c r="H860" i="12"/>
  <c r="G860" i="12"/>
  <c r="N859" i="12"/>
  <c r="J859" i="12"/>
  <c r="K859" i="12" s="1"/>
  <c r="M859" i="12" s="1"/>
  <c r="O859" i="12" s="1"/>
  <c r="I859" i="12"/>
  <c r="H859" i="12"/>
  <c r="G859" i="12"/>
  <c r="N858" i="12"/>
  <c r="K858" i="12"/>
  <c r="J858" i="12"/>
  <c r="I858" i="12"/>
  <c r="H858" i="12"/>
  <c r="G858" i="12"/>
  <c r="N857" i="12"/>
  <c r="J857" i="12"/>
  <c r="K857" i="12" s="1"/>
  <c r="M857" i="12" s="1"/>
  <c r="O857" i="12" s="1"/>
  <c r="I857" i="12"/>
  <c r="H857" i="12"/>
  <c r="G857" i="12"/>
  <c r="N856" i="12"/>
  <c r="K856" i="12"/>
  <c r="M856" i="12" s="1"/>
  <c r="O856" i="12" s="1"/>
  <c r="J856" i="12"/>
  <c r="I856" i="12"/>
  <c r="H856" i="12"/>
  <c r="G856" i="12"/>
  <c r="N855" i="12"/>
  <c r="J855" i="12"/>
  <c r="K855" i="12" s="1"/>
  <c r="M855" i="12" s="1"/>
  <c r="O855" i="12" s="1"/>
  <c r="I855" i="12"/>
  <c r="H855" i="12"/>
  <c r="G855" i="12"/>
  <c r="N854" i="12"/>
  <c r="K854" i="12"/>
  <c r="M854" i="12" s="1"/>
  <c r="O854" i="12" s="1"/>
  <c r="J854" i="12"/>
  <c r="I854" i="12"/>
  <c r="H854" i="12"/>
  <c r="G854" i="12"/>
  <c r="N853" i="12"/>
  <c r="J853" i="12"/>
  <c r="K853" i="12" s="1"/>
  <c r="M853" i="12" s="1"/>
  <c r="O853" i="12" s="1"/>
  <c r="I853" i="12"/>
  <c r="H853" i="12"/>
  <c r="G853" i="12"/>
  <c r="N852" i="12"/>
  <c r="K852" i="12"/>
  <c r="J852" i="12"/>
  <c r="I852" i="12"/>
  <c r="H852" i="12"/>
  <c r="G852" i="12"/>
  <c r="N851" i="12"/>
  <c r="K851" i="12"/>
  <c r="M851" i="12" s="1"/>
  <c r="O851" i="12" s="1"/>
  <c r="J851" i="12"/>
  <c r="I851" i="12"/>
  <c r="H851" i="12"/>
  <c r="G851" i="12"/>
  <c r="N850" i="12"/>
  <c r="J850" i="12"/>
  <c r="K850" i="12" s="1"/>
  <c r="M850" i="12" s="1"/>
  <c r="O850" i="12" s="1"/>
  <c r="I850" i="12"/>
  <c r="H850" i="12"/>
  <c r="G850" i="12"/>
  <c r="N849" i="12"/>
  <c r="K849" i="12"/>
  <c r="J849" i="12"/>
  <c r="I849" i="12"/>
  <c r="H849" i="12"/>
  <c r="G849" i="12"/>
  <c r="N848" i="12"/>
  <c r="J848" i="12"/>
  <c r="K848" i="12" s="1"/>
  <c r="M848" i="12" s="1"/>
  <c r="O848" i="12" s="1"/>
  <c r="I848" i="12"/>
  <c r="H848" i="12"/>
  <c r="G848" i="12"/>
  <c r="N847" i="12"/>
  <c r="J847" i="12"/>
  <c r="K847" i="12" s="1"/>
  <c r="M847" i="12" s="1"/>
  <c r="O847" i="12" s="1"/>
  <c r="I847" i="12"/>
  <c r="H847" i="12"/>
  <c r="G847" i="12"/>
  <c r="N846" i="12"/>
  <c r="K846" i="12"/>
  <c r="M846" i="12" s="1"/>
  <c r="O846" i="12" s="1"/>
  <c r="J846" i="12"/>
  <c r="I846" i="12"/>
  <c r="H846" i="12"/>
  <c r="G846" i="12"/>
  <c r="N845" i="12"/>
  <c r="J845" i="12"/>
  <c r="K845" i="12" s="1"/>
  <c r="M845" i="12" s="1"/>
  <c r="O845" i="12" s="1"/>
  <c r="I845" i="12"/>
  <c r="H845" i="12"/>
  <c r="G845" i="12"/>
  <c r="N844" i="12"/>
  <c r="M844" i="12"/>
  <c r="O844" i="12" s="1"/>
  <c r="K844" i="12"/>
  <c r="J844" i="12"/>
  <c r="I844" i="12"/>
  <c r="H844" i="12"/>
  <c r="G844" i="12"/>
  <c r="N843" i="12"/>
  <c r="K843" i="12"/>
  <c r="M843" i="12" s="1"/>
  <c r="O843" i="12" s="1"/>
  <c r="J843" i="12"/>
  <c r="I843" i="12"/>
  <c r="H843" i="12"/>
  <c r="G843" i="12"/>
  <c r="N842" i="12"/>
  <c r="J842" i="12"/>
  <c r="K842" i="12" s="1"/>
  <c r="M842" i="12" s="1"/>
  <c r="O842" i="12" s="1"/>
  <c r="I842" i="12"/>
  <c r="H842" i="12"/>
  <c r="G842" i="12"/>
  <c r="N841" i="12"/>
  <c r="K841" i="12"/>
  <c r="M841" i="12" s="1"/>
  <c r="O841" i="12" s="1"/>
  <c r="J841" i="12"/>
  <c r="I841" i="12"/>
  <c r="H841" i="12"/>
  <c r="G841" i="12"/>
  <c r="N840" i="12"/>
  <c r="J840" i="12"/>
  <c r="K840" i="12" s="1"/>
  <c r="M840" i="12" s="1"/>
  <c r="O840" i="12" s="1"/>
  <c r="I840" i="12"/>
  <c r="H840" i="12"/>
  <c r="G840" i="12"/>
  <c r="N839" i="12"/>
  <c r="J839" i="12"/>
  <c r="K839" i="12" s="1"/>
  <c r="M839" i="12" s="1"/>
  <c r="O839" i="12" s="1"/>
  <c r="I839" i="12"/>
  <c r="H839" i="12"/>
  <c r="G839" i="12"/>
  <c r="N838" i="12"/>
  <c r="K838" i="12"/>
  <c r="M838" i="12" s="1"/>
  <c r="O838" i="12" s="1"/>
  <c r="J838" i="12"/>
  <c r="I838" i="12"/>
  <c r="H838" i="12"/>
  <c r="G838" i="12"/>
  <c r="N837" i="12"/>
  <c r="J837" i="12"/>
  <c r="K837" i="12" s="1"/>
  <c r="M837" i="12" s="1"/>
  <c r="O837" i="12" s="1"/>
  <c r="I837" i="12"/>
  <c r="H837" i="12"/>
  <c r="G837" i="12"/>
  <c r="N836" i="12"/>
  <c r="M836" i="12"/>
  <c r="O836" i="12" s="1"/>
  <c r="K836" i="12"/>
  <c r="J836" i="12"/>
  <c r="I836" i="12"/>
  <c r="H836" i="12"/>
  <c r="G836" i="12"/>
  <c r="N835" i="12"/>
  <c r="K835" i="12"/>
  <c r="M835" i="12" s="1"/>
  <c r="O835" i="12" s="1"/>
  <c r="J835" i="12"/>
  <c r="I835" i="12"/>
  <c r="H835" i="12"/>
  <c r="G835" i="12"/>
  <c r="N834" i="12"/>
  <c r="J834" i="12"/>
  <c r="K834" i="12" s="1"/>
  <c r="M834" i="12" s="1"/>
  <c r="O834" i="12" s="1"/>
  <c r="I834" i="12"/>
  <c r="H834" i="12"/>
  <c r="G834" i="12"/>
  <c r="N833" i="12"/>
  <c r="K833" i="12"/>
  <c r="M833" i="12" s="1"/>
  <c r="O833" i="12" s="1"/>
  <c r="J833" i="12"/>
  <c r="I833" i="12"/>
  <c r="H833" i="12"/>
  <c r="G833" i="12"/>
  <c r="N832" i="12"/>
  <c r="J832" i="12"/>
  <c r="K832" i="12" s="1"/>
  <c r="M832" i="12" s="1"/>
  <c r="O832" i="12" s="1"/>
  <c r="I832" i="12"/>
  <c r="H832" i="12"/>
  <c r="G832" i="12"/>
  <c r="N831" i="12"/>
  <c r="J831" i="12"/>
  <c r="K831" i="12" s="1"/>
  <c r="M831" i="12" s="1"/>
  <c r="O831" i="12" s="1"/>
  <c r="I831" i="12"/>
  <c r="H831" i="12"/>
  <c r="G831" i="12"/>
  <c r="N830" i="12"/>
  <c r="K830" i="12"/>
  <c r="M830" i="12" s="1"/>
  <c r="O830" i="12" s="1"/>
  <c r="J830" i="12"/>
  <c r="I830" i="12"/>
  <c r="H830" i="12"/>
  <c r="G830" i="12"/>
  <c r="N829" i="12"/>
  <c r="J829" i="12"/>
  <c r="K829" i="12" s="1"/>
  <c r="M829" i="12" s="1"/>
  <c r="O829" i="12" s="1"/>
  <c r="I829" i="12"/>
  <c r="H829" i="12"/>
  <c r="G829" i="12"/>
  <c r="N828" i="12"/>
  <c r="M828" i="12"/>
  <c r="O828" i="12" s="1"/>
  <c r="K828" i="12"/>
  <c r="J828" i="12"/>
  <c r="I828" i="12"/>
  <c r="H828" i="12"/>
  <c r="G828" i="12"/>
  <c r="N827" i="12"/>
  <c r="K827" i="12"/>
  <c r="M827" i="12" s="1"/>
  <c r="O827" i="12" s="1"/>
  <c r="J827" i="12"/>
  <c r="I827" i="12"/>
  <c r="H827" i="12"/>
  <c r="G827" i="12"/>
  <c r="N826" i="12"/>
  <c r="J826" i="12"/>
  <c r="K826" i="12" s="1"/>
  <c r="M826" i="12" s="1"/>
  <c r="O826" i="12" s="1"/>
  <c r="I826" i="12"/>
  <c r="H826" i="12"/>
  <c r="G826" i="12"/>
  <c r="N825" i="12"/>
  <c r="K825" i="12"/>
  <c r="J825" i="12"/>
  <c r="I825" i="12"/>
  <c r="H825" i="12"/>
  <c r="G825" i="12"/>
  <c r="N824" i="12"/>
  <c r="J824" i="12"/>
  <c r="K824" i="12" s="1"/>
  <c r="M824" i="12" s="1"/>
  <c r="O824" i="12" s="1"/>
  <c r="I824" i="12"/>
  <c r="H824" i="12"/>
  <c r="G824" i="12"/>
  <c r="N823" i="12"/>
  <c r="J823" i="12"/>
  <c r="K823" i="12" s="1"/>
  <c r="M823" i="12" s="1"/>
  <c r="O823" i="12" s="1"/>
  <c r="I823" i="12"/>
  <c r="H823" i="12"/>
  <c r="G823" i="12"/>
  <c r="N822" i="12"/>
  <c r="K822" i="12"/>
  <c r="M822" i="12" s="1"/>
  <c r="O822" i="12" s="1"/>
  <c r="J822" i="12"/>
  <c r="I822" i="12"/>
  <c r="H822" i="12"/>
  <c r="G822" i="12"/>
  <c r="N821" i="12"/>
  <c r="J821" i="12"/>
  <c r="K821" i="12" s="1"/>
  <c r="M821" i="12" s="1"/>
  <c r="O821" i="12" s="1"/>
  <c r="I821" i="12"/>
  <c r="H821" i="12"/>
  <c r="G821" i="12"/>
  <c r="N820" i="12"/>
  <c r="M820" i="12"/>
  <c r="O820" i="12" s="1"/>
  <c r="K820" i="12"/>
  <c r="J820" i="12"/>
  <c r="I820" i="12"/>
  <c r="H820" i="12"/>
  <c r="G820" i="12"/>
  <c r="N819" i="12"/>
  <c r="K819" i="12"/>
  <c r="M819" i="12" s="1"/>
  <c r="O819" i="12" s="1"/>
  <c r="J819" i="12"/>
  <c r="I819" i="12"/>
  <c r="H819" i="12"/>
  <c r="G819" i="12"/>
  <c r="N818" i="12"/>
  <c r="J818" i="12"/>
  <c r="K818" i="12" s="1"/>
  <c r="M818" i="12" s="1"/>
  <c r="O818" i="12" s="1"/>
  <c r="I818" i="12"/>
  <c r="H818" i="12"/>
  <c r="G818" i="12"/>
  <c r="N817" i="12"/>
  <c r="K817" i="12"/>
  <c r="J817" i="12"/>
  <c r="I817" i="12"/>
  <c r="H817" i="12"/>
  <c r="G817" i="12"/>
  <c r="N816" i="12"/>
  <c r="J816" i="12"/>
  <c r="K816" i="12" s="1"/>
  <c r="M816" i="12" s="1"/>
  <c r="O816" i="12" s="1"/>
  <c r="I816" i="12"/>
  <c r="H816" i="12"/>
  <c r="G816" i="12"/>
  <c r="N815" i="12"/>
  <c r="J815" i="12"/>
  <c r="K815" i="12" s="1"/>
  <c r="I815" i="12"/>
  <c r="M815" i="12" s="1"/>
  <c r="O815" i="12" s="1"/>
  <c r="H815" i="12"/>
  <c r="G815" i="12"/>
  <c r="N814" i="12"/>
  <c r="K814" i="12"/>
  <c r="M814" i="12" s="1"/>
  <c r="O814" i="12" s="1"/>
  <c r="J814" i="12"/>
  <c r="I814" i="12"/>
  <c r="H814" i="12"/>
  <c r="G814" i="12"/>
  <c r="N813" i="12"/>
  <c r="J813" i="12"/>
  <c r="K813" i="12" s="1"/>
  <c r="M813" i="12" s="1"/>
  <c r="O813" i="12" s="1"/>
  <c r="I813" i="12"/>
  <c r="H813" i="12"/>
  <c r="G813" i="12"/>
  <c r="N812" i="12"/>
  <c r="K812" i="12"/>
  <c r="J812" i="12"/>
  <c r="I812" i="12"/>
  <c r="M812" i="12" s="1"/>
  <c r="O812" i="12" s="1"/>
  <c r="H812" i="12"/>
  <c r="G812" i="12"/>
  <c r="N811" i="12"/>
  <c r="K811" i="12"/>
  <c r="M811" i="12" s="1"/>
  <c r="O811" i="12" s="1"/>
  <c r="J811" i="12"/>
  <c r="I811" i="12"/>
  <c r="H811" i="12"/>
  <c r="G811" i="12"/>
  <c r="N810" i="12"/>
  <c r="M810" i="12"/>
  <c r="O810" i="12" s="1"/>
  <c r="J810" i="12"/>
  <c r="K810" i="12" s="1"/>
  <c r="I810" i="12"/>
  <c r="H810" i="12"/>
  <c r="G810" i="12"/>
  <c r="N809" i="12"/>
  <c r="K809" i="12"/>
  <c r="J809" i="12"/>
  <c r="I809" i="12"/>
  <c r="H809" i="12"/>
  <c r="G809" i="12"/>
  <c r="N808" i="12"/>
  <c r="J808" i="12"/>
  <c r="K808" i="12" s="1"/>
  <c r="M808" i="12" s="1"/>
  <c r="O808" i="12" s="1"/>
  <c r="I808" i="12"/>
  <c r="H808" i="12"/>
  <c r="G808" i="12"/>
  <c r="N807" i="12"/>
  <c r="M807" i="12"/>
  <c r="O807" i="12" s="1"/>
  <c r="J807" i="12"/>
  <c r="K807" i="12" s="1"/>
  <c r="I807" i="12"/>
  <c r="H807" i="12"/>
  <c r="G807" i="12"/>
  <c r="N806" i="12"/>
  <c r="K806" i="12"/>
  <c r="M806" i="12" s="1"/>
  <c r="O806" i="12" s="1"/>
  <c r="J806" i="12"/>
  <c r="I806" i="12"/>
  <c r="H806" i="12"/>
  <c r="G806" i="12"/>
  <c r="N805" i="12"/>
  <c r="J805" i="12"/>
  <c r="K805" i="12" s="1"/>
  <c r="M805" i="12" s="1"/>
  <c r="O805" i="12" s="1"/>
  <c r="I805" i="12"/>
  <c r="H805" i="12"/>
  <c r="G805" i="12"/>
  <c r="N804" i="12"/>
  <c r="K804" i="12"/>
  <c r="J804" i="12"/>
  <c r="I804" i="12"/>
  <c r="M804" i="12" s="1"/>
  <c r="O804" i="12" s="1"/>
  <c r="H804" i="12"/>
  <c r="G804" i="12"/>
  <c r="N803" i="12"/>
  <c r="K803" i="12"/>
  <c r="M803" i="12" s="1"/>
  <c r="O803" i="12" s="1"/>
  <c r="J803" i="12"/>
  <c r="I803" i="12"/>
  <c r="H803" i="12"/>
  <c r="G803" i="12"/>
  <c r="N802" i="12"/>
  <c r="J802" i="12"/>
  <c r="K802" i="12" s="1"/>
  <c r="M802" i="12" s="1"/>
  <c r="O802" i="12" s="1"/>
  <c r="I802" i="12"/>
  <c r="H802" i="12"/>
  <c r="G802" i="12"/>
  <c r="N801" i="12"/>
  <c r="K801" i="12"/>
  <c r="M801" i="12" s="1"/>
  <c r="O801" i="12" s="1"/>
  <c r="J801" i="12"/>
  <c r="I801" i="12"/>
  <c r="H801" i="12"/>
  <c r="G801" i="12"/>
  <c r="N800" i="12"/>
  <c r="J800" i="12"/>
  <c r="K800" i="12" s="1"/>
  <c r="M800" i="12" s="1"/>
  <c r="O800" i="12" s="1"/>
  <c r="I800" i="12"/>
  <c r="H800" i="12"/>
  <c r="G800" i="12"/>
  <c r="N799" i="12"/>
  <c r="M799" i="12"/>
  <c r="O799" i="12" s="1"/>
  <c r="J799" i="12"/>
  <c r="K799" i="12" s="1"/>
  <c r="I799" i="12"/>
  <c r="H799" i="12"/>
  <c r="G799" i="12"/>
  <c r="N798" i="12"/>
  <c r="K798" i="12"/>
  <c r="M798" i="12" s="1"/>
  <c r="O798" i="12" s="1"/>
  <c r="J798" i="12"/>
  <c r="I798" i="12"/>
  <c r="H798" i="12"/>
  <c r="G798" i="12"/>
  <c r="N797" i="12"/>
  <c r="J797" i="12"/>
  <c r="K797" i="12" s="1"/>
  <c r="M797" i="12" s="1"/>
  <c r="O797" i="12" s="1"/>
  <c r="I797" i="12"/>
  <c r="H797" i="12"/>
  <c r="G797" i="12"/>
  <c r="N796" i="12"/>
  <c r="K796" i="12"/>
  <c r="J796" i="12"/>
  <c r="I796" i="12"/>
  <c r="M796" i="12" s="1"/>
  <c r="O796" i="12" s="1"/>
  <c r="H796" i="12"/>
  <c r="G796" i="12"/>
  <c r="N795" i="12"/>
  <c r="K795" i="12"/>
  <c r="M795" i="12" s="1"/>
  <c r="O795" i="12" s="1"/>
  <c r="J795" i="12"/>
  <c r="I795" i="12"/>
  <c r="H795" i="12"/>
  <c r="G795" i="12"/>
  <c r="N794" i="12"/>
  <c r="M794" i="12"/>
  <c r="O794" i="12" s="1"/>
  <c r="J794" i="12"/>
  <c r="K794" i="12" s="1"/>
  <c r="I794" i="12"/>
  <c r="H794" i="12"/>
  <c r="G794" i="12"/>
  <c r="N793" i="12"/>
  <c r="K793" i="12"/>
  <c r="M793" i="12" s="1"/>
  <c r="O793" i="12" s="1"/>
  <c r="J793" i="12"/>
  <c r="I793" i="12"/>
  <c r="H793" i="12"/>
  <c r="G793" i="12"/>
  <c r="N792" i="12"/>
  <c r="J792" i="12"/>
  <c r="K792" i="12" s="1"/>
  <c r="M792" i="12" s="1"/>
  <c r="O792" i="12" s="1"/>
  <c r="I792" i="12"/>
  <c r="H792" i="12"/>
  <c r="G792" i="12"/>
  <c r="N791" i="12"/>
  <c r="J791" i="12"/>
  <c r="K791" i="12" s="1"/>
  <c r="M791" i="12" s="1"/>
  <c r="O791" i="12" s="1"/>
  <c r="I791" i="12"/>
  <c r="H791" i="12"/>
  <c r="G791" i="12"/>
  <c r="N790" i="12"/>
  <c r="K790" i="12"/>
  <c r="M790" i="12" s="1"/>
  <c r="O790" i="12" s="1"/>
  <c r="J790" i="12"/>
  <c r="I790" i="12"/>
  <c r="H790" i="12"/>
  <c r="G790" i="12"/>
  <c r="N789" i="12"/>
  <c r="J789" i="12"/>
  <c r="K789" i="12" s="1"/>
  <c r="M789" i="12" s="1"/>
  <c r="O789" i="12" s="1"/>
  <c r="I789" i="12"/>
  <c r="H789" i="12"/>
  <c r="G789" i="12"/>
  <c r="N788" i="12"/>
  <c r="M788" i="12"/>
  <c r="O788" i="12" s="1"/>
  <c r="K788" i="12"/>
  <c r="J788" i="12"/>
  <c r="I788" i="12"/>
  <c r="H788" i="12"/>
  <c r="G788" i="12"/>
  <c r="N787" i="12"/>
  <c r="K787" i="12"/>
  <c r="M787" i="12" s="1"/>
  <c r="O787" i="12" s="1"/>
  <c r="J787" i="12"/>
  <c r="I787" i="12"/>
  <c r="H787" i="12"/>
  <c r="G787" i="12"/>
  <c r="N786" i="12"/>
  <c r="M786" i="12"/>
  <c r="O786" i="12" s="1"/>
  <c r="J786" i="12"/>
  <c r="K786" i="12" s="1"/>
  <c r="I786" i="12"/>
  <c r="H786" i="12"/>
  <c r="G786" i="12"/>
  <c r="N785" i="12"/>
  <c r="K785" i="12"/>
  <c r="J785" i="12"/>
  <c r="I785" i="12"/>
  <c r="H785" i="12"/>
  <c r="G785" i="12"/>
  <c r="N784" i="12"/>
  <c r="J784" i="12"/>
  <c r="K784" i="12" s="1"/>
  <c r="M784" i="12" s="1"/>
  <c r="O784" i="12" s="1"/>
  <c r="I784" i="12"/>
  <c r="H784" i="12"/>
  <c r="G784" i="12"/>
  <c r="N783" i="12"/>
  <c r="J783" i="12"/>
  <c r="K783" i="12" s="1"/>
  <c r="I783" i="12"/>
  <c r="M783" i="12" s="1"/>
  <c r="O783" i="12" s="1"/>
  <c r="H783" i="12"/>
  <c r="G783" i="12"/>
  <c r="N782" i="12"/>
  <c r="K782" i="12"/>
  <c r="M782" i="12" s="1"/>
  <c r="O782" i="12" s="1"/>
  <c r="J782" i="12"/>
  <c r="I782" i="12"/>
  <c r="H782" i="12"/>
  <c r="G782" i="12"/>
  <c r="N781" i="12"/>
  <c r="J781" i="12"/>
  <c r="K781" i="12" s="1"/>
  <c r="M781" i="12" s="1"/>
  <c r="O781" i="12" s="1"/>
  <c r="I781" i="12"/>
  <c r="H781" i="12"/>
  <c r="G781" i="12"/>
  <c r="N780" i="12"/>
  <c r="K780" i="12"/>
  <c r="J780" i="12"/>
  <c r="I780" i="12"/>
  <c r="M780" i="12" s="1"/>
  <c r="O780" i="12" s="1"/>
  <c r="H780" i="12"/>
  <c r="G780" i="12"/>
  <c r="N779" i="12"/>
  <c r="K779" i="12"/>
  <c r="M779" i="12" s="1"/>
  <c r="O779" i="12" s="1"/>
  <c r="J779" i="12"/>
  <c r="I779" i="12"/>
  <c r="H779" i="12"/>
  <c r="G779" i="12"/>
  <c r="N778" i="12"/>
  <c r="M778" i="12"/>
  <c r="O778" i="12" s="1"/>
  <c r="J778" i="12"/>
  <c r="K778" i="12" s="1"/>
  <c r="I778" i="12"/>
  <c r="H778" i="12"/>
  <c r="G778" i="12"/>
  <c r="N777" i="12"/>
  <c r="K777" i="12"/>
  <c r="J777" i="12"/>
  <c r="I777" i="12"/>
  <c r="H777" i="12"/>
  <c r="G777" i="12"/>
  <c r="N776" i="12"/>
  <c r="J776" i="12"/>
  <c r="K776" i="12" s="1"/>
  <c r="M776" i="12" s="1"/>
  <c r="O776" i="12" s="1"/>
  <c r="I776" i="12"/>
  <c r="H776" i="12"/>
  <c r="G776" i="12"/>
  <c r="N775" i="12"/>
  <c r="M775" i="12"/>
  <c r="O775" i="12" s="1"/>
  <c r="J775" i="12"/>
  <c r="K775" i="12" s="1"/>
  <c r="I775" i="12"/>
  <c r="H775" i="12"/>
  <c r="G775" i="12"/>
  <c r="N774" i="12"/>
  <c r="K774" i="12"/>
  <c r="M774" i="12" s="1"/>
  <c r="O774" i="12" s="1"/>
  <c r="J774" i="12"/>
  <c r="I774" i="12"/>
  <c r="H774" i="12"/>
  <c r="G774" i="12"/>
  <c r="N773" i="12"/>
  <c r="J773" i="12"/>
  <c r="K773" i="12" s="1"/>
  <c r="M773" i="12" s="1"/>
  <c r="O773" i="12" s="1"/>
  <c r="I773" i="12"/>
  <c r="H773" i="12"/>
  <c r="G773" i="12"/>
  <c r="N772" i="12"/>
  <c r="M772" i="12"/>
  <c r="O772" i="12" s="1"/>
  <c r="K772" i="12"/>
  <c r="J772" i="12"/>
  <c r="I772" i="12"/>
  <c r="H772" i="12"/>
  <c r="G772" i="12"/>
  <c r="N771" i="12"/>
  <c r="K771" i="12"/>
  <c r="M771" i="12" s="1"/>
  <c r="O771" i="12" s="1"/>
  <c r="J771" i="12"/>
  <c r="I771" i="12"/>
  <c r="H771" i="12"/>
  <c r="G771" i="12"/>
  <c r="N770" i="12"/>
  <c r="J770" i="12"/>
  <c r="K770" i="12" s="1"/>
  <c r="M770" i="12" s="1"/>
  <c r="O770" i="12" s="1"/>
  <c r="I770" i="12"/>
  <c r="H770" i="12"/>
  <c r="G770" i="12"/>
  <c r="N769" i="12"/>
  <c r="K769" i="12"/>
  <c r="M769" i="12" s="1"/>
  <c r="O769" i="12" s="1"/>
  <c r="J769" i="12"/>
  <c r="I769" i="12"/>
  <c r="H769" i="12"/>
  <c r="G769" i="12"/>
  <c r="N768" i="12"/>
  <c r="J768" i="12"/>
  <c r="K768" i="12" s="1"/>
  <c r="M768" i="12" s="1"/>
  <c r="O768" i="12" s="1"/>
  <c r="I768" i="12"/>
  <c r="H768" i="12"/>
  <c r="G768" i="12"/>
  <c r="N767" i="12"/>
  <c r="M767" i="12"/>
  <c r="O767" i="12" s="1"/>
  <c r="J767" i="12"/>
  <c r="K767" i="12" s="1"/>
  <c r="I767" i="12"/>
  <c r="H767" i="12"/>
  <c r="G767" i="12"/>
  <c r="N766" i="12"/>
  <c r="K766" i="12"/>
  <c r="M766" i="12" s="1"/>
  <c r="O766" i="12" s="1"/>
  <c r="J766" i="12"/>
  <c r="I766" i="12"/>
  <c r="H766" i="12"/>
  <c r="G766" i="12"/>
  <c r="N765" i="12"/>
  <c r="J765" i="12"/>
  <c r="K765" i="12" s="1"/>
  <c r="M765" i="12" s="1"/>
  <c r="O765" i="12" s="1"/>
  <c r="I765" i="12"/>
  <c r="H765" i="12"/>
  <c r="G765" i="12"/>
  <c r="N764" i="12"/>
  <c r="M764" i="12"/>
  <c r="O764" i="12" s="1"/>
  <c r="K764" i="12"/>
  <c r="J764" i="12"/>
  <c r="I764" i="12"/>
  <c r="H764" i="12"/>
  <c r="G764" i="12"/>
  <c r="N763" i="12"/>
  <c r="K763" i="12"/>
  <c r="M763" i="12" s="1"/>
  <c r="O763" i="12" s="1"/>
  <c r="J763" i="12"/>
  <c r="I763" i="12"/>
  <c r="H763" i="12"/>
  <c r="G763" i="12"/>
  <c r="N762" i="12"/>
  <c r="M762" i="12"/>
  <c r="O762" i="12" s="1"/>
  <c r="J762" i="12"/>
  <c r="K762" i="12" s="1"/>
  <c r="I762" i="12"/>
  <c r="H762" i="12"/>
  <c r="G762" i="12"/>
  <c r="N761" i="12"/>
  <c r="K761" i="12"/>
  <c r="M761" i="12" s="1"/>
  <c r="O761" i="12" s="1"/>
  <c r="J761" i="12"/>
  <c r="I761" i="12"/>
  <c r="H761" i="12"/>
  <c r="G761" i="12"/>
  <c r="N760" i="12"/>
  <c r="J760" i="12"/>
  <c r="K760" i="12" s="1"/>
  <c r="M760" i="12" s="1"/>
  <c r="O760" i="12" s="1"/>
  <c r="I760" i="12"/>
  <c r="H760" i="12"/>
  <c r="G760" i="12"/>
  <c r="N759" i="12"/>
  <c r="J759" i="12"/>
  <c r="K759" i="12" s="1"/>
  <c r="M759" i="12" s="1"/>
  <c r="O759" i="12" s="1"/>
  <c r="I759" i="12"/>
  <c r="H759" i="12"/>
  <c r="G759" i="12"/>
  <c r="N758" i="12"/>
  <c r="K758" i="12"/>
  <c r="M758" i="12" s="1"/>
  <c r="O758" i="12" s="1"/>
  <c r="J758" i="12"/>
  <c r="I758" i="12"/>
  <c r="H758" i="12"/>
  <c r="G758" i="12"/>
  <c r="N757" i="12"/>
  <c r="J757" i="12"/>
  <c r="K757" i="12" s="1"/>
  <c r="M757" i="12" s="1"/>
  <c r="O757" i="12" s="1"/>
  <c r="I757" i="12"/>
  <c r="H757" i="12"/>
  <c r="G757" i="12"/>
  <c r="N756" i="12"/>
  <c r="M756" i="12"/>
  <c r="O756" i="12" s="1"/>
  <c r="K756" i="12"/>
  <c r="J756" i="12"/>
  <c r="I756" i="12"/>
  <c r="H756" i="12"/>
  <c r="G756" i="12"/>
  <c r="N755" i="12"/>
  <c r="K755" i="12"/>
  <c r="M755" i="12" s="1"/>
  <c r="O755" i="12" s="1"/>
  <c r="J755" i="12"/>
  <c r="I755" i="12"/>
  <c r="H755" i="12"/>
  <c r="G755" i="12"/>
  <c r="N754" i="12"/>
  <c r="J754" i="12"/>
  <c r="K754" i="12" s="1"/>
  <c r="I754" i="12"/>
  <c r="M754" i="12" s="1"/>
  <c r="O754" i="12" s="1"/>
  <c r="H754" i="12"/>
  <c r="G754" i="12"/>
  <c r="N753" i="12"/>
  <c r="K753" i="12"/>
  <c r="M753" i="12" s="1"/>
  <c r="O753" i="12" s="1"/>
  <c r="J753" i="12"/>
  <c r="I753" i="12"/>
  <c r="H753" i="12"/>
  <c r="G753" i="12"/>
  <c r="N752" i="12"/>
  <c r="J752" i="12"/>
  <c r="K752" i="12" s="1"/>
  <c r="M752" i="12" s="1"/>
  <c r="O752" i="12" s="1"/>
  <c r="I752" i="12"/>
  <c r="H752" i="12"/>
  <c r="G752" i="12"/>
  <c r="N751" i="12"/>
  <c r="J751" i="12"/>
  <c r="K751" i="12" s="1"/>
  <c r="M751" i="12" s="1"/>
  <c r="O751" i="12" s="1"/>
  <c r="I751" i="12"/>
  <c r="H751" i="12"/>
  <c r="G751" i="12"/>
  <c r="N750" i="12"/>
  <c r="K750" i="12"/>
  <c r="M750" i="12" s="1"/>
  <c r="O750" i="12" s="1"/>
  <c r="J750" i="12"/>
  <c r="I750" i="12"/>
  <c r="H750" i="12"/>
  <c r="G750" i="12"/>
  <c r="N749" i="12"/>
  <c r="J749" i="12"/>
  <c r="K749" i="12" s="1"/>
  <c r="M749" i="12" s="1"/>
  <c r="O749" i="12" s="1"/>
  <c r="I749" i="12"/>
  <c r="H749" i="12"/>
  <c r="G749" i="12"/>
  <c r="N748" i="12"/>
  <c r="M748" i="12"/>
  <c r="O748" i="12" s="1"/>
  <c r="K748" i="12"/>
  <c r="J748" i="12"/>
  <c r="I748" i="12"/>
  <c r="H748" i="12"/>
  <c r="G748" i="12"/>
  <c r="N747" i="12"/>
  <c r="K747" i="12"/>
  <c r="M747" i="12" s="1"/>
  <c r="O747" i="12" s="1"/>
  <c r="J747" i="12"/>
  <c r="I747" i="12"/>
  <c r="H747" i="12"/>
  <c r="G747" i="12"/>
  <c r="N746" i="12"/>
  <c r="J746" i="12"/>
  <c r="K746" i="12" s="1"/>
  <c r="M746" i="12" s="1"/>
  <c r="O746" i="12" s="1"/>
  <c r="I746" i="12"/>
  <c r="H746" i="12"/>
  <c r="G746" i="12"/>
  <c r="N745" i="12"/>
  <c r="M745" i="12"/>
  <c r="O745" i="12" s="1"/>
  <c r="K745" i="12"/>
  <c r="J745" i="12"/>
  <c r="I745" i="12"/>
  <c r="H745" i="12"/>
  <c r="G745" i="12"/>
  <c r="N744" i="12"/>
  <c r="J744" i="12"/>
  <c r="K744" i="12" s="1"/>
  <c r="M744" i="12" s="1"/>
  <c r="O744" i="12" s="1"/>
  <c r="I744" i="12"/>
  <c r="H744" i="12"/>
  <c r="G744" i="12"/>
  <c r="N743" i="12"/>
  <c r="M743" i="12"/>
  <c r="O743" i="12" s="1"/>
  <c r="J743" i="12"/>
  <c r="K743" i="12" s="1"/>
  <c r="I743" i="12"/>
  <c r="H743" i="12"/>
  <c r="G743" i="12"/>
  <c r="N742" i="12"/>
  <c r="K742" i="12"/>
  <c r="J742" i="12"/>
  <c r="I742" i="12"/>
  <c r="H742" i="12"/>
  <c r="G742" i="12"/>
  <c r="N741" i="12"/>
  <c r="M741" i="12"/>
  <c r="O741" i="12" s="1"/>
  <c r="J741" i="12"/>
  <c r="K741" i="12" s="1"/>
  <c r="I741" i="12"/>
  <c r="H741" i="12"/>
  <c r="G741" i="12"/>
  <c r="N740" i="12"/>
  <c r="K740" i="12"/>
  <c r="M740" i="12" s="1"/>
  <c r="O740" i="12" s="1"/>
  <c r="J740" i="12"/>
  <c r="I740" i="12"/>
  <c r="H740" i="12"/>
  <c r="G740" i="12"/>
  <c r="N739" i="12"/>
  <c r="K739" i="12"/>
  <c r="M739" i="12" s="1"/>
  <c r="O739" i="12" s="1"/>
  <c r="J739" i="12"/>
  <c r="I739" i="12"/>
  <c r="H739" i="12"/>
  <c r="G739" i="12"/>
  <c r="N738" i="12"/>
  <c r="M738" i="12"/>
  <c r="O738" i="12" s="1"/>
  <c r="J738" i="12"/>
  <c r="K738" i="12" s="1"/>
  <c r="I738" i="12"/>
  <c r="H738" i="12"/>
  <c r="G738" i="12"/>
  <c r="N737" i="12"/>
  <c r="K737" i="12"/>
  <c r="M737" i="12" s="1"/>
  <c r="O737" i="12" s="1"/>
  <c r="J737" i="12"/>
  <c r="I737" i="12"/>
  <c r="H737" i="12"/>
  <c r="G737" i="12"/>
  <c r="N736" i="12"/>
  <c r="K736" i="12"/>
  <c r="M736" i="12" s="1"/>
  <c r="O736" i="12" s="1"/>
  <c r="J736" i="12"/>
  <c r="I736" i="12"/>
  <c r="H736" i="12"/>
  <c r="G736" i="12"/>
  <c r="N735" i="12"/>
  <c r="J735" i="12"/>
  <c r="K735" i="12" s="1"/>
  <c r="M735" i="12" s="1"/>
  <c r="O735" i="12" s="1"/>
  <c r="I735" i="12"/>
  <c r="H735" i="12"/>
  <c r="G735" i="12"/>
  <c r="N734" i="12"/>
  <c r="K734" i="12"/>
  <c r="M734" i="12" s="1"/>
  <c r="O734" i="12" s="1"/>
  <c r="J734" i="12"/>
  <c r="I734" i="12"/>
  <c r="H734" i="12"/>
  <c r="G734" i="12"/>
  <c r="N733" i="12"/>
  <c r="J733" i="12"/>
  <c r="K733" i="12" s="1"/>
  <c r="M733" i="12" s="1"/>
  <c r="O733" i="12" s="1"/>
  <c r="I733" i="12"/>
  <c r="H733" i="12"/>
  <c r="G733" i="12"/>
  <c r="N732" i="12"/>
  <c r="K732" i="12"/>
  <c r="J732" i="12"/>
  <c r="I732" i="12"/>
  <c r="M732" i="12" s="1"/>
  <c r="O732" i="12" s="1"/>
  <c r="H732" i="12"/>
  <c r="G732" i="12"/>
  <c r="N731" i="12"/>
  <c r="K731" i="12"/>
  <c r="M731" i="12" s="1"/>
  <c r="O731" i="12" s="1"/>
  <c r="J731" i="12"/>
  <c r="I731" i="12"/>
  <c r="H731" i="12"/>
  <c r="G731" i="12"/>
  <c r="N730" i="12"/>
  <c r="J730" i="12"/>
  <c r="K730" i="12" s="1"/>
  <c r="I730" i="12"/>
  <c r="M730" i="12" s="1"/>
  <c r="O730" i="12" s="1"/>
  <c r="H730" i="12"/>
  <c r="G730" i="12"/>
  <c r="N729" i="12"/>
  <c r="M729" i="12"/>
  <c r="O729" i="12" s="1"/>
  <c r="K729" i="12"/>
  <c r="J729" i="12"/>
  <c r="I729" i="12"/>
  <c r="H729" i="12"/>
  <c r="G729" i="12"/>
  <c r="N728" i="12"/>
  <c r="J728" i="12"/>
  <c r="K728" i="12" s="1"/>
  <c r="M728" i="12" s="1"/>
  <c r="O728" i="12" s="1"/>
  <c r="I728" i="12"/>
  <c r="H728" i="12"/>
  <c r="G728" i="12"/>
  <c r="N727" i="12"/>
  <c r="M727" i="12"/>
  <c r="O727" i="12" s="1"/>
  <c r="J727" i="12"/>
  <c r="K727" i="12" s="1"/>
  <c r="I727" i="12"/>
  <c r="H727" i="12"/>
  <c r="G727" i="12"/>
  <c r="N726" i="12"/>
  <c r="K726" i="12"/>
  <c r="J726" i="12"/>
  <c r="I726" i="12"/>
  <c r="H726" i="12"/>
  <c r="G726" i="12"/>
  <c r="N725" i="12"/>
  <c r="M725" i="12"/>
  <c r="O725" i="12" s="1"/>
  <c r="J725" i="12"/>
  <c r="K725" i="12" s="1"/>
  <c r="I725" i="12"/>
  <c r="H725" i="12"/>
  <c r="G725" i="12"/>
  <c r="N724" i="12"/>
  <c r="J724" i="12"/>
  <c r="K724" i="12" s="1"/>
  <c r="M724" i="12" s="1"/>
  <c r="O724" i="12" s="1"/>
  <c r="I724" i="12"/>
  <c r="H724" i="12"/>
  <c r="G724" i="12"/>
  <c r="N723" i="12"/>
  <c r="M723" i="12"/>
  <c r="O723" i="12" s="1"/>
  <c r="J723" i="12"/>
  <c r="K723" i="12" s="1"/>
  <c r="I723" i="12"/>
  <c r="H723" i="12"/>
  <c r="G723" i="12"/>
  <c r="N722" i="12"/>
  <c r="J722" i="12"/>
  <c r="K722" i="12" s="1"/>
  <c r="M722" i="12" s="1"/>
  <c r="O722" i="12" s="1"/>
  <c r="I722" i="12"/>
  <c r="H722" i="12"/>
  <c r="G722" i="12"/>
  <c r="N721" i="12"/>
  <c r="M721" i="12"/>
  <c r="O721" i="12" s="1"/>
  <c r="J721" i="12"/>
  <c r="K721" i="12" s="1"/>
  <c r="I721" i="12"/>
  <c r="H721" i="12"/>
  <c r="G721" i="12"/>
  <c r="N720" i="12"/>
  <c r="J720" i="12"/>
  <c r="K720" i="12" s="1"/>
  <c r="M720" i="12" s="1"/>
  <c r="O720" i="12" s="1"/>
  <c r="I720" i="12"/>
  <c r="H720" i="12"/>
  <c r="G720" i="12"/>
  <c r="N719" i="12"/>
  <c r="M719" i="12"/>
  <c r="O719" i="12" s="1"/>
  <c r="J719" i="12"/>
  <c r="K719" i="12" s="1"/>
  <c r="I719" i="12"/>
  <c r="H719" i="12"/>
  <c r="G719" i="12"/>
  <c r="N718" i="12"/>
  <c r="J718" i="12"/>
  <c r="K718" i="12" s="1"/>
  <c r="M718" i="12" s="1"/>
  <c r="O718" i="12" s="1"/>
  <c r="I718" i="12"/>
  <c r="H718" i="12"/>
  <c r="G718" i="12"/>
  <c r="N717" i="12"/>
  <c r="M717" i="12"/>
  <c r="O717" i="12" s="1"/>
  <c r="J717" i="12"/>
  <c r="K717" i="12" s="1"/>
  <c r="I717" i="12"/>
  <c r="H717" i="12"/>
  <c r="G717" i="12"/>
  <c r="N716" i="12"/>
  <c r="J716" i="12"/>
  <c r="K716" i="12" s="1"/>
  <c r="M716" i="12" s="1"/>
  <c r="O716" i="12" s="1"/>
  <c r="I716" i="12"/>
  <c r="H716" i="12"/>
  <c r="G716" i="12"/>
  <c r="N715" i="12"/>
  <c r="M715" i="12"/>
  <c r="O715" i="12" s="1"/>
  <c r="J715" i="12"/>
  <c r="K715" i="12" s="1"/>
  <c r="I715" i="12"/>
  <c r="H715" i="12"/>
  <c r="G715" i="12"/>
  <c r="N714" i="12"/>
  <c r="J714" i="12"/>
  <c r="K714" i="12" s="1"/>
  <c r="M714" i="12" s="1"/>
  <c r="O714" i="12" s="1"/>
  <c r="I714" i="12"/>
  <c r="H714" i="12"/>
  <c r="G714" i="12"/>
  <c r="N713" i="12"/>
  <c r="M713" i="12"/>
  <c r="O713" i="12" s="1"/>
  <c r="J713" i="12"/>
  <c r="K713" i="12" s="1"/>
  <c r="I713" i="12"/>
  <c r="H713" i="12"/>
  <c r="G713" i="12"/>
  <c r="N712" i="12"/>
  <c r="J712" i="12"/>
  <c r="K712" i="12" s="1"/>
  <c r="M712" i="12" s="1"/>
  <c r="O712" i="12" s="1"/>
  <c r="I712" i="12"/>
  <c r="H712" i="12"/>
  <c r="G712" i="12"/>
  <c r="N711" i="12"/>
  <c r="M711" i="12"/>
  <c r="O711" i="12" s="1"/>
  <c r="J711" i="12"/>
  <c r="K711" i="12" s="1"/>
  <c r="I711" i="12"/>
  <c r="H711" i="12"/>
  <c r="G711" i="12"/>
  <c r="N710" i="12"/>
  <c r="J710" i="12"/>
  <c r="K710" i="12" s="1"/>
  <c r="M710" i="12" s="1"/>
  <c r="O710" i="12" s="1"/>
  <c r="I710" i="12"/>
  <c r="H710" i="12"/>
  <c r="G710" i="12"/>
  <c r="N709" i="12"/>
  <c r="M709" i="12"/>
  <c r="O709" i="12" s="1"/>
  <c r="J709" i="12"/>
  <c r="K709" i="12" s="1"/>
  <c r="I709" i="12"/>
  <c r="H709" i="12"/>
  <c r="G709" i="12"/>
  <c r="N708" i="12"/>
  <c r="J708" i="12"/>
  <c r="K708" i="12" s="1"/>
  <c r="M708" i="12" s="1"/>
  <c r="O708" i="12" s="1"/>
  <c r="I708" i="12"/>
  <c r="H708" i="12"/>
  <c r="G708" i="12"/>
  <c r="N707" i="12"/>
  <c r="M707" i="12"/>
  <c r="O707" i="12" s="1"/>
  <c r="J707" i="12"/>
  <c r="K707" i="12" s="1"/>
  <c r="I707" i="12"/>
  <c r="H707" i="12"/>
  <c r="G707" i="12"/>
  <c r="N706" i="12"/>
  <c r="J706" i="12"/>
  <c r="K706" i="12" s="1"/>
  <c r="M706" i="12" s="1"/>
  <c r="O706" i="12" s="1"/>
  <c r="I706" i="12"/>
  <c r="H706" i="12"/>
  <c r="G706" i="12"/>
  <c r="N705" i="12"/>
  <c r="M705" i="12"/>
  <c r="O705" i="12" s="1"/>
  <c r="J705" i="12"/>
  <c r="K705" i="12" s="1"/>
  <c r="I705" i="12"/>
  <c r="H705" i="12"/>
  <c r="G705" i="12"/>
  <c r="N704" i="12"/>
  <c r="J704" i="12"/>
  <c r="K704" i="12" s="1"/>
  <c r="M704" i="12" s="1"/>
  <c r="O704" i="12" s="1"/>
  <c r="I704" i="12"/>
  <c r="H704" i="12"/>
  <c r="G704" i="12"/>
  <c r="N703" i="12"/>
  <c r="M703" i="12"/>
  <c r="O703" i="12" s="1"/>
  <c r="J703" i="12"/>
  <c r="K703" i="12" s="1"/>
  <c r="I703" i="12"/>
  <c r="H703" i="12"/>
  <c r="G703" i="12"/>
  <c r="N702" i="12"/>
  <c r="J702" i="12"/>
  <c r="K702" i="12" s="1"/>
  <c r="M702" i="12" s="1"/>
  <c r="O702" i="12" s="1"/>
  <c r="I702" i="12"/>
  <c r="H702" i="12"/>
  <c r="G702" i="12"/>
  <c r="N701" i="12"/>
  <c r="M701" i="12"/>
  <c r="O701" i="12" s="1"/>
  <c r="J701" i="12"/>
  <c r="K701" i="12" s="1"/>
  <c r="I701" i="12"/>
  <c r="H701" i="12"/>
  <c r="G701" i="12"/>
  <c r="N700" i="12"/>
  <c r="J700" i="12"/>
  <c r="K700" i="12" s="1"/>
  <c r="M700" i="12" s="1"/>
  <c r="O700" i="12" s="1"/>
  <c r="I700" i="12"/>
  <c r="H700" i="12"/>
  <c r="G700" i="12"/>
  <c r="N699" i="12"/>
  <c r="M699" i="12"/>
  <c r="O699" i="12" s="1"/>
  <c r="J699" i="12"/>
  <c r="K699" i="12" s="1"/>
  <c r="I699" i="12"/>
  <c r="H699" i="12"/>
  <c r="G699" i="12"/>
  <c r="N698" i="12"/>
  <c r="J698" i="12"/>
  <c r="K698" i="12" s="1"/>
  <c r="M698" i="12" s="1"/>
  <c r="O698" i="12" s="1"/>
  <c r="I698" i="12"/>
  <c r="H698" i="12"/>
  <c r="G698" i="12"/>
  <c r="N697" i="12"/>
  <c r="M697" i="12"/>
  <c r="O697" i="12" s="1"/>
  <c r="J697" i="12"/>
  <c r="K697" i="12" s="1"/>
  <c r="I697" i="12"/>
  <c r="H697" i="12"/>
  <c r="G697" i="12"/>
  <c r="N696" i="12"/>
  <c r="J696" i="12"/>
  <c r="K696" i="12" s="1"/>
  <c r="M696" i="12" s="1"/>
  <c r="O696" i="12" s="1"/>
  <c r="I696" i="12"/>
  <c r="H696" i="12"/>
  <c r="G696" i="12"/>
  <c r="N695" i="12"/>
  <c r="M695" i="12"/>
  <c r="O695" i="12" s="1"/>
  <c r="J695" i="12"/>
  <c r="K695" i="12" s="1"/>
  <c r="I695" i="12"/>
  <c r="H695" i="12"/>
  <c r="G695" i="12"/>
  <c r="N694" i="12"/>
  <c r="J694" i="12"/>
  <c r="K694" i="12" s="1"/>
  <c r="M694" i="12" s="1"/>
  <c r="O694" i="12" s="1"/>
  <c r="I694" i="12"/>
  <c r="H694" i="12"/>
  <c r="G694" i="12"/>
  <c r="N693" i="12"/>
  <c r="M693" i="12"/>
  <c r="O693" i="12" s="1"/>
  <c r="J693" i="12"/>
  <c r="K693" i="12" s="1"/>
  <c r="I693" i="12"/>
  <c r="H693" i="12"/>
  <c r="G693" i="12"/>
  <c r="N692" i="12"/>
  <c r="J692" i="12"/>
  <c r="K692" i="12" s="1"/>
  <c r="M692" i="12" s="1"/>
  <c r="O692" i="12" s="1"/>
  <c r="I692" i="12"/>
  <c r="H692" i="12"/>
  <c r="G692" i="12"/>
  <c r="N691" i="12"/>
  <c r="M691" i="12"/>
  <c r="O691" i="12" s="1"/>
  <c r="J691" i="12"/>
  <c r="K691" i="12" s="1"/>
  <c r="I691" i="12"/>
  <c r="H691" i="12"/>
  <c r="G691" i="12"/>
  <c r="N690" i="12"/>
  <c r="J690" i="12"/>
  <c r="K690" i="12" s="1"/>
  <c r="M690" i="12" s="1"/>
  <c r="O690" i="12" s="1"/>
  <c r="I690" i="12"/>
  <c r="H690" i="12"/>
  <c r="G690" i="12"/>
  <c r="N689" i="12"/>
  <c r="M689" i="12"/>
  <c r="O689" i="12" s="1"/>
  <c r="J689" i="12"/>
  <c r="K689" i="12" s="1"/>
  <c r="I689" i="12"/>
  <c r="H689" i="12"/>
  <c r="G689" i="12"/>
  <c r="N688" i="12"/>
  <c r="J688" i="12"/>
  <c r="K688" i="12" s="1"/>
  <c r="M688" i="12" s="1"/>
  <c r="O688" i="12" s="1"/>
  <c r="I688" i="12"/>
  <c r="H688" i="12"/>
  <c r="G688" i="12"/>
  <c r="N687" i="12"/>
  <c r="M687" i="12"/>
  <c r="O687" i="12" s="1"/>
  <c r="J687" i="12"/>
  <c r="K687" i="12" s="1"/>
  <c r="I687" i="12"/>
  <c r="H687" i="12"/>
  <c r="G687" i="12"/>
  <c r="N686" i="12"/>
  <c r="J686" i="12"/>
  <c r="K686" i="12" s="1"/>
  <c r="M686" i="12" s="1"/>
  <c r="O686" i="12" s="1"/>
  <c r="I686" i="12"/>
  <c r="H686" i="12"/>
  <c r="G686" i="12"/>
  <c r="N685" i="12"/>
  <c r="M685" i="12"/>
  <c r="O685" i="12" s="1"/>
  <c r="J685" i="12"/>
  <c r="K685" i="12" s="1"/>
  <c r="I685" i="12"/>
  <c r="H685" i="12"/>
  <c r="G685" i="12"/>
  <c r="N684" i="12"/>
  <c r="J684" i="12"/>
  <c r="K684" i="12" s="1"/>
  <c r="M684" i="12" s="1"/>
  <c r="O684" i="12" s="1"/>
  <c r="I684" i="12"/>
  <c r="H684" i="12"/>
  <c r="G684" i="12"/>
  <c r="N683" i="12"/>
  <c r="M683" i="12"/>
  <c r="O683" i="12" s="1"/>
  <c r="J683" i="12"/>
  <c r="K683" i="12" s="1"/>
  <c r="I683" i="12"/>
  <c r="H683" i="12"/>
  <c r="G683" i="12"/>
  <c r="N682" i="12"/>
  <c r="J682" i="12"/>
  <c r="K682" i="12" s="1"/>
  <c r="M682" i="12" s="1"/>
  <c r="O682" i="12" s="1"/>
  <c r="I682" i="12"/>
  <c r="H682" i="12"/>
  <c r="G682" i="12"/>
  <c r="N681" i="12"/>
  <c r="M681" i="12"/>
  <c r="O681" i="12" s="1"/>
  <c r="J681" i="12"/>
  <c r="K681" i="12" s="1"/>
  <c r="I681" i="12"/>
  <c r="H681" i="12"/>
  <c r="G681" i="12"/>
  <c r="N680" i="12"/>
  <c r="J680" i="12"/>
  <c r="K680" i="12" s="1"/>
  <c r="M680" i="12" s="1"/>
  <c r="O680" i="12" s="1"/>
  <c r="I680" i="12"/>
  <c r="H680" i="12"/>
  <c r="G680" i="12"/>
  <c r="N679" i="12"/>
  <c r="M679" i="12"/>
  <c r="O679" i="12" s="1"/>
  <c r="J679" i="12"/>
  <c r="K679" i="12" s="1"/>
  <c r="I679" i="12"/>
  <c r="H679" i="12"/>
  <c r="G679" i="12"/>
  <c r="N678" i="12"/>
  <c r="J678" i="12"/>
  <c r="K678" i="12" s="1"/>
  <c r="M678" i="12" s="1"/>
  <c r="O678" i="12" s="1"/>
  <c r="I678" i="12"/>
  <c r="H678" i="12"/>
  <c r="G678" i="12"/>
  <c r="N677" i="12"/>
  <c r="M677" i="12"/>
  <c r="O677" i="12" s="1"/>
  <c r="J677" i="12"/>
  <c r="K677" i="12" s="1"/>
  <c r="I677" i="12"/>
  <c r="H677" i="12"/>
  <c r="G677" i="12"/>
  <c r="N676" i="12"/>
  <c r="J676" i="12"/>
  <c r="K676" i="12" s="1"/>
  <c r="M676" i="12" s="1"/>
  <c r="O676" i="12" s="1"/>
  <c r="I676" i="12"/>
  <c r="H676" i="12"/>
  <c r="G676" i="12"/>
  <c r="N675" i="12"/>
  <c r="M675" i="12"/>
  <c r="O675" i="12" s="1"/>
  <c r="J675" i="12"/>
  <c r="K675" i="12" s="1"/>
  <c r="I675" i="12"/>
  <c r="H675" i="12"/>
  <c r="G675" i="12"/>
  <c r="N674" i="12"/>
  <c r="J674" i="12"/>
  <c r="K674" i="12" s="1"/>
  <c r="M674" i="12" s="1"/>
  <c r="O674" i="12" s="1"/>
  <c r="I674" i="12"/>
  <c r="H674" i="12"/>
  <c r="G674" i="12"/>
  <c r="N673" i="12"/>
  <c r="M673" i="12"/>
  <c r="O673" i="12" s="1"/>
  <c r="J673" i="12"/>
  <c r="K673" i="12" s="1"/>
  <c r="I673" i="12"/>
  <c r="H673" i="12"/>
  <c r="G673" i="12"/>
  <c r="N672" i="12"/>
  <c r="J672" i="12"/>
  <c r="K672" i="12" s="1"/>
  <c r="M672" i="12" s="1"/>
  <c r="O672" i="12" s="1"/>
  <c r="I672" i="12"/>
  <c r="H672" i="12"/>
  <c r="G672" i="12"/>
  <c r="N671" i="12"/>
  <c r="M671" i="12"/>
  <c r="O671" i="12" s="1"/>
  <c r="J671" i="12"/>
  <c r="K671" i="12" s="1"/>
  <c r="I671" i="12"/>
  <c r="H671" i="12"/>
  <c r="G671" i="12"/>
  <c r="N670" i="12"/>
  <c r="J670" i="12"/>
  <c r="K670" i="12" s="1"/>
  <c r="M670" i="12" s="1"/>
  <c r="O670" i="12" s="1"/>
  <c r="I670" i="12"/>
  <c r="H670" i="12"/>
  <c r="G670" i="12"/>
  <c r="N669" i="12"/>
  <c r="M669" i="12"/>
  <c r="O669" i="12" s="1"/>
  <c r="J669" i="12"/>
  <c r="K669" i="12" s="1"/>
  <c r="I669" i="12"/>
  <c r="H669" i="12"/>
  <c r="G669" i="12"/>
  <c r="N668" i="12"/>
  <c r="J668" i="12"/>
  <c r="K668" i="12" s="1"/>
  <c r="I668" i="12"/>
  <c r="H668" i="12"/>
  <c r="G668" i="12"/>
  <c r="N667" i="12"/>
  <c r="M667" i="12"/>
  <c r="O667" i="12" s="1"/>
  <c r="J667" i="12"/>
  <c r="K667" i="12" s="1"/>
  <c r="I667" i="12"/>
  <c r="H667" i="12"/>
  <c r="G667" i="12"/>
  <c r="N666" i="12"/>
  <c r="J666" i="12"/>
  <c r="K666" i="12" s="1"/>
  <c r="M666" i="12" s="1"/>
  <c r="O666" i="12" s="1"/>
  <c r="I666" i="12"/>
  <c r="H666" i="12"/>
  <c r="G666" i="12"/>
  <c r="N665" i="12"/>
  <c r="M665" i="12"/>
  <c r="O665" i="12" s="1"/>
  <c r="J665" i="12"/>
  <c r="K665" i="12" s="1"/>
  <c r="I665" i="12"/>
  <c r="H665" i="12"/>
  <c r="G665" i="12"/>
  <c r="N664" i="12"/>
  <c r="J664" i="12"/>
  <c r="K664" i="12" s="1"/>
  <c r="M664" i="12" s="1"/>
  <c r="O664" i="12" s="1"/>
  <c r="I664" i="12"/>
  <c r="H664" i="12"/>
  <c r="G664" i="12"/>
  <c r="N663" i="12"/>
  <c r="M663" i="12"/>
  <c r="O663" i="12" s="1"/>
  <c r="J663" i="12"/>
  <c r="K663" i="12" s="1"/>
  <c r="I663" i="12"/>
  <c r="H663" i="12"/>
  <c r="G663" i="12"/>
  <c r="N662" i="12"/>
  <c r="J662" i="12"/>
  <c r="K662" i="12" s="1"/>
  <c r="M662" i="12" s="1"/>
  <c r="O662" i="12" s="1"/>
  <c r="I662" i="12"/>
  <c r="H662" i="12"/>
  <c r="G662" i="12"/>
  <c r="N661" i="12"/>
  <c r="M661" i="12"/>
  <c r="O661" i="12" s="1"/>
  <c r="J661" i="12"/>
  <c r="K661" i="12" s="1"/>
  <c r="I661" i="12"/>
  <c r="H661" i="12"/>
  <c r="G661" i="12"/>
  <c r="N660" i="12"/>
  <c r="J660" i="12"/>
  <c r="K660" i="12" s="1"/>
  <c r="M660" i="12" s="1"/>
  <c r="O660" i="12" s="1"/>
  <c r="I660" i="12"/>
  <c r="H660" i="12"/>
  <c r="G660" i="12"/>
  <c r="N659" i="12"/>
  <c r="M659" i="12"/>
  <c r="O659" i="12" s="1"/>
  <c r="J659" i="12"/>
  <c r="K659" i="12" s="1"/>
  <c r="I659" i="12"/>
  <c r="H659" i="12"/>
  <c r="G659" i="12"/>
  <c r="N658" i="12"/>
  <c r="J658" i="12"/>
  <c r="K658" i="12" s="1"/>
  <c r="M658" i="12" s="1"/>
  <c r="O658" i="12" s="1"/>
  <c r="I658" i="12"/>
  <c r="H658" i="12"/>
  <c r="G658" i="12"/>
  <c r="N657" i="12"/>
  <c r="M657" i="12"/>
  <c r="O657" i="12" s="1"/>
  <c r="J657" i="12"/>
  <c r="K657" i="12" s="1"/>
  <c r="I657" i="12"/>
  <c r="H657" i="12"/>
  <c r="G657" i="12"/>
  <c r="N656" i="12"/>
  <c r="J656" i="12"/>
  <c r="K656" i="12" s="1"/>
  <c r="M656" i="12" s="1"/>
  <c r="O656" i="12" s="1"/>
  <c r="I656" i="12"/>
  <c r="H656" i="12"/>
  <c r="G656" i="12"/>
  <c r="N655" i="12"/>
  <c r="M655" i="12"/>
  <c r="O655" i="12" s="1"/>
  <c r="J655" i="12"/>
  <c r="K655" i="12" s="1"/>
  <c r="I655" i="12"/>
  <c r="H655" i="12"/>
  <c r="G655" i="12"/>
  <c r="N654" i="12"/>
  <c r="J654" i="12"/>
  <c r="K654" i="12" s="1"/>
  <c r="M654" i="12" s="1"/>
  <c r="O654" i="12" s="1"/>
  <c r="I654" i="12"/>
  <c r="H654" i="12"/>
  <c r="G654" i="12"/>
  <c r="N653" i="12"/>
  <c r="M653" i="12"/>
  <c r="O653" i="12" s="1"/>
  <c r="J653" i="12"/>
  <c r="K653" i="12" s="1"/>
  <c r="I653" i="12"/>
  <c r="H653" i="12"/>
  <c r="G653" i="12"/>
  <c r="N652" i="12"/>
  <c r="J652" i="12"/>
  <c r="K652" i="12" s="1"/>
  <c r="I652" i="12"/>
  <c r="H652" i="12"/>
  <c r="G652" i="12"/>
  <c r="N651" i="12"/>
  <c r="M651" i="12"/>
  <c r="O651" i="12" s="1"/>
  <c r="J651" i="12"/>
  <c r="K651" i="12" s="1"/>
  <c r="I651" i="12"/>
  <c r="H651" i="12"/>
  <c r="G651" i="12"/>
  <c r="N650" i="12"/>
  <c r="J650" i="12"/>
  <c r="K650" i="12" s="1"/>
  <c r="M650" i="12" s="1"/>
  <c r="O650" i="12" s="1"/>
  <c r="I650" i="12"/>
  <c r="H650" i="12"/>
  <c r="G650" i="12"/>
  <c r="N649" i="12"/>
  <c r="J649" i="12"/>
  <c r="K649" i="12" s="1"/>
  <c r="M649" i="12" s="1"/>
  <c r="O649" i="12" s="1"/>
  <c r="I649" i="12"/>
  <c r="H649" i="12"/>
  <c r="G649" i="12"/>
  <c r="N648" i="12"/>
  <c r="J648" i="12"/>
  <c r="K648" i="12" s="1"/>
  <c r="M648" i="12" s="1"/>
  <c r="O648" i="12" s="1"/>
  <c r="I648" i="12"/>
  <c r="H648" i="12"/>
  <c r="G648" i="12"/>
  <c r="N647" i="12"/>
  <c r="M647" i="12"/>
  <c r="O647" i="12" s="1"/>
  <c r="J647" i="12"/>
  <c r="K647" i="12" s="1"/>
  <c r="I647" i="12"/>
  <c r="H647" i="12"/>
  <c r="G647" i="12"/>
  <c r="N646" i="12"/>
  <c r="J646" i="12"/>
  <c r="K646" i="12" s="1"/>
  <c r="I646" i="12"/>
  <c r="H646" i="12"/>
  <c r="G646" i="12"/>
  <c r="N645" i="12"/>
  <c r="M645" i="12"/>
  <c r="O645" i="12" s="1"/>
  <c r="J645" i="12"/>
  <c r="K645" i="12" s="1"/>
  <c r="I645" i="12"/>
  <c r="H645" i="12"/>
  <c r="G645" i="12"/>
  <c r="N644" i="12"/>
  <c r="J644" i="12"/>
  <c r="K644" i="12" s="1"/>
  <c r="M644" i="12" s="1"/>
  <c r="O644" i="12" s="1"/>
  <c r="I644" i="12"/>
  <c r="H644" i="12"/>
  <c r="G644" i="12"/>
  <c r="N643" i="12"/>
  <c r="M643" i="12"/>
  <c r="O643" i="12" s="1"/>
  <c r="J643" i="12"/>
  <c r="K643" i="12" s="1"/>
  <c r="I643" i="12"/>
  <c r="H643" i="12"/>
  <c r="G643" i="12"/>
  <c r="N642" i="12"/>
  <c r="J642" i="12"/>
  <c r="K642" i="12" s="1"/>
  <c r="M642" i="12" s="1"/>
  <c r="O642" i="12" s="1"/>
  <c r="I642" i="12"/>
  <c r="H642" i="12"/>
  <c r="G642" i="12"/>
  <c r="N641" i="12"/>
  <c r="M641" i="12"/>
  <c r="O641" i="12" s="1"/>
  <c r="J641" i="12"/>
  <c r="K641" i="12" s="1"/>
  <c r="I641" i="12"/>
  <c r="H641" i="12"/>
  <c r="G641" i="12"/>
  <c r="N640" i="12"/>
  <c r="J640" i="12"/>
  <c r="K640" i="12" s="1"/>
  <c r="M640" i="12" s="1"/>
  <c r="O640" i="12" s="1"/>
  <c r="I640" i="12"/>
  <c r="H640" i="12"/>
  <c r="G640" i="12"/>
  <c r="N639" i="12"/>
  <c r="M639" i="12"/>
  <c r="O639" i="12" s="1"/>
  <c r="J639" i="12"/>
  <c r="K639" i="12" s="1"/>
  <c r="I639" i="12"/>
  <c r="H639" i="12"/>
  <c r="G639" i="12"/>
  <c r="N638" i="12"/>
  <c r="J638" i="12"/>
  <c r="K638" i="12" s="1"/>
  <c r="I638" i="12"/>
  <c r="H638" i="12"/>
  <c r="G638" i="12"/>
  <c r="N637" i="12"/>
  <c r="M637" i="12"/>
  <c r="O637" i="12" s="1"/>
  <c r="J637" i="12"/>
  <c r="K637" i="12" s="1"/>
  <c r="I637" i="12"/>
  <c r="H637" i="12"/>
  <c r="G637" i="12"/>
  <c r="N636" i="12"/>
  <c r="J636" i="12"/>
  <c r="K636" i="12" s="1"/>
  <c r="I636" i="12"/>
  <c r="H636" i="12"/>
  <c r="G636" i="12"/>
  <c r="N635" i="12"/>
  <c r="M635" i="12"/>
  <c r="O635" i="12" s="1"/>
  <c r="J635" i="12"/>
  <c r="K635" i="12" s="1"/>
  <c r="I635" i="12"/>
  <c r="H635" i="12"/>
  <c r="G635" i="12"/>
  <c r="N634" i="12"/>
  <c r="J634" i="12"/>
  <c r="K634" i="12" s="1"/>
  <c r="I634" i="12"/>
  <c r="H634" i="12"/>
  <c r="G634" i="12"/>
  <c r="N633" i="12"/>
  <c r="J633" i="12"/>
  <c r="K633" i="12" s="1"/>
  <c r="M633" i="12" s="1"/>
  <c r="O633" i="12" s="1"/>
  <c r="I633" i="12"/>
  <c r="H633" i="12"/>
  <c r="G633" i="12"/>
  <c r="N632" i="12"/>
  <c r="J632" i="12"/>
  <c r="K632" i="12" s="1"/>
  <c r="M632" i="12" s="1"/>
  <c r="O632" i="12" s="1"/>
  <c r="I632" i="12"/>
  <c r="H632" i="12"/>
  <c r="G632" i="12"/>
  <c r="N631" i="12"/>
  <c r="M631" i="12"/>
  <c r="O631" i="12" s="1"/>
  <c r="J631" i="12"/>
  <c r="K631" i="12" s="1"/>
  <c r="I631" i="12"/>
  <c r="H631" i="12"/>
  <c r="G631" i="12"/>
  <c r="N630" i="12"/>
  <c r="J630" i="12"/>
  <c r="K630" i="12" s="1"/>
  <c r="I630" i="12"/>
  <c r="H630" i="12"/>
  <c r="G630" i="12"/>
  <c r="N629" i="12"/>
  <c r="M629" i="12"/>
  <c r="O629" i="12" s="1"/>
  <c r="J629" i="12"/>
  <c r="K629" i="12" s="1"/>
  <c r="I629" i="12"/>
  <c r="H629" i="12"/>
  <c r="G629" i="12"/>
  <c r="N628" i="12"/>
  <c r="J628" i="12"/>
  <c r="K628" i="12" s="1"/>
  <c r="I628" i="12"/>
  <c r="H628" i="12"/>
  <c r="G628" i="12"/>
  <c r="N627" i="12"/>
  <c r="J627" i="12"/>
  <c r="K627" i="12" s="1"/>
  <c r="M627" i="12" s="1"/>
  <c r="O627" i="12" s="1"/>
  <c r="I627" i="12"/>
  <c r="H627" i="12"/>
  <c r="G627" i="12"/>
  <c r="N626" i="12"/>
  <c r="J626" i="12"/>
  <c r="K626" i="12" s="1"/>
  <c r="M626" i="12" s="1"/>
  <c r="O626" i="12" s="1"/>
  <c r="I626" i="12"/>
  <c r="H626" i="12"/>
  <c r="G626" i="12"/>
  <c r="N625" i="12"/>
  <c r="J625" i="12"/>
  <c r="K625" i="12" s="1"/>
  <c r="M625" i="12" s="1"/>
  <c r="O625" i="12" s="1"/>
  <c r="I625" i="12"/>
  <c r="H625" i="12"/>
  <c r="G625" i="12"/>
  <c r="N624" i="12"/>
  <c r="J624" i="12"/>
  <c r="K624" i="12" s="1"/>
  <c r="M624" i="12" s="1"/>
  <c r="O624" i="12" s="1"/>
  <c r="I624" i="12"/>
  <c r="H624" i="12"/>
  <c r="G624" i="12"/>
  <c r="N623" i="12"/>
  <c r="M623" i="12"/>
  <c r="O623" i="12" s="1"/>
  <c r="J623" i="12"/>
  <c r="K623" i="12" s="1"/>
  <c r="I623" i="12"/>
  <c r="H623" i="12"/>
  <c r="G623" i="12"/>
  <c r="N622" i="12"/>
  <c r="J622" i="12"/>
  <c r="K622" i="12" s="1"/>
  <c r="I622" i="12"/>
  <c r="H622" i="12"/>
  <c r="G622" i="12"/>
  <c r="N621" i="12"/>
  <c r="M621" i="12"/>
  <c r="O621" i="12" s="1"/>
  <c r="J621" i="12"/>
  <c r="K621" i="12" s="1"/>
  <c r="I621" i="12"/>
  <c r="H621" i="12"/>
  <c r="G621" i="12"/>
  <c r="N620" i="12"/>
  <c r="J620" i="12"/>
  <c r="K620" i="12" s="1"/>
  <c r="I620" i="12"/>
  <c r="H620" i="12"/>
  <c r="G620" i="12"/>
  <c r="N619" i="12"/>
  <c r="J619" i="12"/>
  <c r="K619" i="12" s="1"/>
  <c r="M619" i="12" s="1"/>
  <c r="O619" i="12" s="1"/>
  <c r="I619" i="12"/>
  <c r="H619" i="12"/>
  <c r="G619" i="12"/>
  <c r="N618" i="12"/>
  <c r="J618" i="12"/>
  <c r="K618" i="12" s="1"/>
  <c r="I618" i="12"/>
  <c r="H618" i="12"/>
  <c r="G618" i="12"/>
  <c r="N617" i="12"/>
  <c r="J617" i="12"/>
  <c r="K617" i="12" s="1"/>
  <c r="M617" i="12" s="1"/>
  <c r="O617" i="12" s="1"/>
  <c r="I617" i="12"/>
  <c r="H617" i="12"/>
  <c r="G617" i="12"/>
  <c r="N616" i="12"/>
  <c r="J616" i="12"/>
  <c r="K616" i="12" s="1"/>
  <c r="M616" i="12" s="1"/>
  <c r="O616" i="12" s="1"/>
  <c r="I616" i="12"/>
  <c r="H616" i="12"/>
  <c r="G616" i="12"/>
  <c r="N615" i="12"/>
  <c r="J615" i="12"/>
  <c r="K615" i="12" s="1"/>
  <c r="M615" i="12" s="1"/>
  <c r="O615" i="12" s="1"/>
  <c r="I615" i="12"/>
  <c r="H615" i="12"/>
  <c r="G615" i="12"/>
  <c r="N614" i="12"/>
  <c r="J614" i="12"/>
  <c r="K614" i="12" s="1"/>
  <c r="I614" i="12"/>
  <c r="H614" i="12"/>
  <c r="G614" i="12"/>
  <c r="N613" i="12"/>
  <c r="M613" i="12"/>
  <c r="O613" i="12" s="1"/>
  <c r="J613" i="12"/>
  <c r="K613" i="12" s="1"/>
  <c r="I613" i="12"/>
  <c r="H613" i="12"/>
  <c r="G613" i="12"/>
  <c r="N612" i="12"/>
  <c r="J612" i="12"/>
  <c r="K612" i="12" s="1"/>
  <c r="M612" i="12" s="1"/>
  <c r="O612" i="12" s="1"/>
  <c r="I612" i="12"/>
  <c r="H612" i="12"/>
  <c r="G612" i="12"/>
  <c r="N611" i="12"/>
  <c r="J611" i="12"/>
  <c r="K611" i="12" s="1"/>
  <c r="M611" i="12" s="1"/>
  <c r="O611" i="12" s="1"/>
  <c r="I611" i="12"/>
  <c r="H611" i="12"/>
  <c r="G611" i="12"/>
  <c r="N610" i="12"/>
  <c r="J610" i="12"/>
  <c r="K610" i="12" s="1"/>
  <c r="M610" i="12" s="1"/>
  <c r="O610" i="12" s="1"/>
  <c r="I610" i="12"/>
  <c r="H610" i="12"/>
  <c r="G610" i="12"/>
  <c r="N609" i="12"/>
  <c r="M609" i="12"/>
  <c r="O609" i="12" s="1"/>
  <c r="J609" i="12"/>
  <c r="K609" i="12" s="1"/>
  <c r="I609" i="12"/>
  <c r="H609" i="12"/>
  <c r="G609" i="12"/>
  <c r="N608" i="12"/>
  <c r="J608" i="12"/>
  <c r="K608" i="12" s="1"/>
  <c r="M608" i="12" s="1"/>
  <c r="O608" i="12" s="1"/>
  <c r="I608" i="12"/>
  <c r="H608" i="12"/>
  <c r="G608" i="12"/>
  <c r="N607" i="12"/>
  <c r="M607" i="12"/>
  <c r="O607" i="12" s="1"/>
  <c r="J607" i="12"/>
  <c r="K607" i="12" s="1"/>
  <c r="I607" i="12"/>
  <c r="H607" i="12"/>
  <c r="G607" i="12"/>
  <c r="N606" i="12"/>
  <c r="J606" i="12"/>
  <c r="K606" i="12" s="1"/>
  <c r="M606" i="12" s="1"/>
  <c r="O606" i="12" s="1"/>
  <c r="I606" i="12"/>
  <c r="H606" i="12"/>
  <c r="G606" i="12"/>
  <c r="N605" i="12"/>
  <c r="M605" i="12"/>
  <c r="O605" i="12" s="1"/>
  <c r="J605" i="12"/>
  <c r="K605" i="12" s="1"/>
  <c r="I605" i="12"/>
  <c r="H605" i="12"/>
  <c r="G605" i="12"/>
  <c r="N604" i="12"/>
  <c r="J604" i="12"/>
  <c r="K604" i="12" s="1"/>
  <c r="I604" i="12"/>
  <c r="H604" i="12"/>
  <c r="G604" i="12"/>
  <c r="N603" i="12"/>
  <c r="M603" i="12"/>
  <c r="O603" i="12" s="1"/>
  <c r="J603" i="12"/>
  <c r="K603" i="12" s="1"/>
  <c r="I603" i="12"/>
  <c r="H603" i="12"/>
  <c r="G603" i="12"/>
  <c r="N602" i="12"/>
  <c r="J602" i="12"/>
  <c r="K602" i="12" s="1"/>
  <c r="I602" i="12"/>
  <c r="H602" i="12"/>
  <c r="G602" i="12"/>
  <c r="N601" i="12"/>
  <c r="J601" i="12"/>
  <c r="K601" i="12" s="1"/>
  <c r="M601" i="12" s="1"/>
  <c r="O601" i="12" s="1"/>
  <c r="I601" i="12"/>
  <c r="H601" i="12"/>
  <c r="G601" i="12"/>
  <c r="N600" i="12"/>
  <c r="J600" i="12"/>
  <c r="K600" i="12" s="1"/>
  <c r="M600" i="12" s="1"/>
  <c r="O600" i="12" s="1"/>
  <c r="I600" i="12"/>
  <c r="H600" i="12"/>
  <c r="G600" i="12"/>
  <c r="N599" i="12"/>
  <c r="K599" i="12"/>
  <c r="J599" i="12"/>
  <c r="I599" i="12"/>
  <c r="H599" i="12"/>
  <c r="G599" i="12"/>
  <c r="N598" i="12"/>
  <c r="J598" i="12"/>
  <c r="K598" i="12" s="1"/>
  <c r="M598" i="12" s="1"/>
  <c r="O598" i="12" s="1"/>
  <c r="I598" i="12"/>
  <c r="H598" i="12"/>
  <c r="G598" i="12"/>
  <c r="N597" i="12"/>
  <c r="J597" i="12"/>
  <c r="K597" i="12" s="1"/>
  <c r="M597" i="12" s="1"/>
  <c r="O597" i="12" s="1"/>
  <c r="I597" i="12"/>
  <c r="H597" i="12"/>
  <c r="G597" i="12"/>
  <c r="N596" i="12"/>
  <c r="M596" i="12"/>
  <c r="O596" i="12" s="1"/>
  <c r="J596" i="12"/>
  <c r="K596" i="12" s="1"/>
  <c r="I596" i="12"/>
  <c r="H596" i="12"/>
  <c r="G596" i="12"/>
  <c r="N595" i="12"/>
  <c r="K595" i="12"/>
  <c r="M595" i="12" s="1"/>
  <c r="O595" i="12" s="1"/>
  <c r="J595" i="12"/>
  <c r="I595" i="12"/>
  <c r="H595" i="12"/>
  <c r="G595" i="12"/>
  <c r="N594" i="12"/>
  <c r="J594" i="12"/>
  <c r="K594" i="12" s="1"/>
  <c r="M594" i="12" s="1"/>
  <c r="O594" i="12" s="1"/>
  <c r="I594" i="12"/>
  <c r="H594" i="12"/>
  <c r="G594" i="12"/>
  <c r="N593" i="12"/>
  <c r="J593" i="12"/>
  <c r="K593" i="12" s="1"/>
  <c r="M593" i="12" s="1"/>
  <c r="O593" i="12" s="1"/>
  <c r="I593" i="12"/>
  <c r="H593" i="12"/>
  <c r="G593" i="12"/>
  <c r="N592" i="12"/>
  <c r="J592" i="12"/>
  <c r="K592" i="12" s="1"/>
  <c r="M592" i="12" s="1"/>
  <c r="O592" i="12" s="1"/>
  <c r="I592" i="12"/>
  <c r="H592" i="12"/>
  <c r="G592" i="12"/>
  <c r="N591" i="12"/>
  <c r="K591" i="12"/>
  <c r="J591" i="12"/>
  <c r="I591" i="12"/>
  <c r="M591" i="12" s="1"/>
  <c r="O591" i="12" s="1"/>
  <c r="H591" i="12"/>
  <c r="G591" i="12"/>
  <c r="N590" i="12"/>
  <c r="K590" i="12"/>
  <c r="M590" i="12" s="1"/>
  <c r="O590" i="12" s="1"/>
  <c r="J590" i="12"/>
  <c r="I590" i="12"/>
  <c r="H590" i="12"/>
  <c r="G590" i="12"/>
  <c r="N589" i="12"/>
  <c r="K589" i="12"/>
  <c r="J589" i="12"/>
  <c r="I589" i="12"/>
  <c r="H589" i="12"/>
  <c r="G589" i="12"/>
  <c r="N588" i="12"/>
  <c r="J588" i="12"/>
  <c r="K588" i="12" s="1"/>
  <c r="I588" i="12"/>
  <c r="H588" i="12"/>
  <c r="G588" i="12"/>
  <c r="N587" i="12"/>
  <c r="K587" i="12"/>
  <c r="J587" i="12"/>
  <c r="I587" i="12"/>
  <c r="H587" i="12"/>
  <c r="G587" i="12"/>
  <c r="N586" i="12"/>
  <c r="J586" i="12"/>
  <c r="K586" i="12" s="1"/>
  <c r="M586" i="12" s="1"/>
  <c r="O586" i="12" s="1"/>
  <c r="I586" i="12"/>
  <c r="H586" i="12"/>
  <c r="G586" i="12"/>
  <c r="N585" i="12"/>
  <c r="K585" i="12"/>
  <c r="M585" i="12" s="1"/>
  <c r="O585" i="12" s="1"/>
  <c r="J585" i="12"/>
  <c r="I585" i="12"/>
  <c r="H585" i="12"/>
  <c r="G585" i="12"/>
  <c r="N584" i="12"/>
  <c r="J584" i="12"/>
  <c r="K584" i="12" s="1"/>
  <c r="M584" i="12" s="1"/>
  <c r="O584" i="12" s="1"/>
  <c r="I584" i="12"/>
  <c r="H584" i="12"/>
  <c r="G584" i="12"/>
  <c r="N583" i="12"/>
  <c r="K583" i="12"/>
  <c r="M583" i="12" s="1"/>
  <c r="O583" i="12" s="1"/>
  <c r="J583" i="12"/>
  <c r="I583" i="12"/>
  <c r="H583" i="12"/>
  <c r="G583" i="12"/>
  <c r="N582" i="12"/>
  <c r="J582" i="12"/>
  <c r="K582" i="12" s="1"/>
  <c r="M582" i="12" s="1"/>
  <c r="O582" i="12" s="1"/>
  <c r="I582" i="12"/>
  <c r="H582" i="12"/>
  <c r="G582" i="12"/>
  <c r="N581" i="12"/>
  <c r="J581" i="12"/>
  <c r="K581" i="12" s="1"/>
  <c r="M581" i="12" s="1"/>
  <c r="O581" i="12" s="1"/>
  <c r="I581" i="12"/>
  <c r="H581" i="12"/>
  <c r="G581" i="12"/>
  <c r="N580" i="12"/>
  <c r="M580" i="12"/>
  <c r="O580" i="12" s="1"/>
  <c r="J580" i="12"/>
  <c r="K580" i="12" s="1"/>
  <c r="I580" i="12"/>
  <c r="H580" i="12"/>
  <c r="G580" i="12"/>
  <c r="N579" i="12"/>
  <c r="K579" i="12"/>
  <c r="M579" i="12" s="1"/>
  <c r="O579" i="12" s="1"/>
  <c r="J579" i="12"/>
  <c r="I579" i="12"/>
  <c r="H579" i="12"/>
  <c r="G579" i="12"/>
  <c r="N578" i="12"/>
  <c r="J578" i="12"/>
  <c r="K578" i="12" s="1"/>
  <c r="M578" i="12" s="1"/>
  <c r="O578" i="12" s="1"/>
  <c r="I578" i="12"/>
  <c r="H578" i="12"/>
  <c r="G578" i="12"/>
  <c r="N577" i="12"/>
  <c r="J577" i="12"/>
  <c r="K577" i="12" s="1"/>
  <c r="M577" i="12" s="1"/>
  <c r="O577" i="12" s="1"/>
  <c r="I577" i="12"/>
  <c r="H577" i="12"/>
  <c r="G577" i="12"/>
  <c r="N576" i="12"/>
  <c r="J576" i="12"/>
  <c r="K576" i="12" s="1"/>
  <c r="M576" i="12" s="1"/>
  <c r="O576" i="12" s="1"/>
  <c r="I576" i="12"/>
  <c r="H576" i="12"/>
  <c r="G576" i="12"/>
  <c r="N575" i="12"/>
  <c r="M575" i="12"/>
  <c r="O575" i="12" s="1"/>
  <c r="K575" i="12"/>
  <c r="J575" i="12"/>
  <c r="I575" i="12"/>
  <c r="H575" i="12"/>
  <c r="G575" i="12"/>
  <c r="N574" i="12"/>
  <c r="K574" i="12"/>
  <c r="M574" i="12" s="1"/>
  <c r="O574" i="12" s="1"/>
  <c r="J574" i="12"/>
  <c r="I574" i="12"/>
  <c r="H574" i="12"/>
  <c r="G574" i="12"/>
  <c r="N573" i="12"/>
  <c r="K573" i="12"/>
  <c r="M573" i="12" s="1"/>
  <c r="O573" i="12" s="1"/>
  <c r="J573" i="12"/>
  <c r="I573" i="12"/>
  <c r="H573" i="12"/>
  <c r="G573" i="12"/>
  <c r="N572" i="12"/>
  <c r="J572" i="12"/>
  <c r="K572" i="12" s="1"/>
  <c r="M572" i="12" s="1"/>
  <c r="O572" i="12" s="1"/>
  <c r="I572" i="12"/>
  <c r="H572" i="12"/>
  <c r="G572" i="12"/>
  <c r="N571" i="12"/>
  <c r="K571" i="12"/>
  <c r="M571" i="12" s="1"/>
  <c r="O571" i="12" s="1"/>
  <c r="J571" i="12"/>
  <c r="I571" i="12"/>
  <c r="H571" i="12"/>
  <c r="G571" i="12"/>
  <c r="N570" i="12"/>
  <c r="J570" i="12"/>
  <c r="K570" i="12" s="1"/>
  <c r="M570" i="12" s="1"/>
  <c r="O570" i="12" s="1"/>
  <c r="I570" i="12"/>
  <c r="H570" i="12"/>
  <c r="G570" i="12"/>
  <c r="N569" i="12"/>
  <c r="K569" i="12"/>
  <c r="M569" i="12" s="1"/>
  <c r="O569" i="12" s="1"/>
  <c r="J569" i="12"/>
  <c r="I569" i="12"/>
  <c r="H569" i="12"/>
  <c r="G569" i="12"/>
  <c r="N568" i="12"/>
  <c r="J568" i="12"/>
  <c r="K568" i="12" s="1"/>
  <c r="I568" i="12"/>
  <c r="M568" i="12" s="1"/>
  <c r="O568" i="12" s="1"/>
  <c r="H568" i="12"/>
  <c r="G568" i="12"/>
  <c r="N567" i="12"/>
  <c r="K567" i="12"/>
  <c r="J567" i="12"/>
  <c r="I567" i="12"/>
  <c r="H567" i="12"/>
  <c r="G567" i="12"/>
  <c r="N566" i="12"/>
  <c r="M566" i="12"/>
  <c r="O566" i="12" s="1"/>
  <c r="J566" i="12"/>
  <c r="K566" i="12" s="1"/>
  <c r="I566" i="12"/>
  <c r="H566" i="12"/>
  <c r="G566" i="12"/>
  <c r="N565" i="12"/>
  <c r="J565" i="12"/>
  <c r="K565" i="12" s="1"/>
  <c r="M565" i="12" s="1"/>
  <c r="O565" i="12" s="1"/>
  <c r="I565" i="12"/>
  <c r="H565" i="12"/>
  <c r="G565" i="12"/>
  <c r="N564" i="12"/>
  <c r="M564" i="12"/>
  <c r="O564" i="12" s="1"/>
  <c r="J564" i="12"/>
  <c r="K564" i="12" s="1"/>
  <c r="I564" i="12"/>
  <c r="H564" i="12"/>
  <c r="G564" i="12"/>
  <c r="N563" i="12"/>
  <c r="M563" i="12"/>
  <c r="O563" i="12" s="1"/>
  <c r="K563" i="12"/>
  <c r="J563" i="12"/>
  <c r="I563" i="12"/>
  <c r="H563" i="12"/>
  <c r="G563" i="12"/>
  <c r="N562" i="12"/>
  <c r="M562" i="12"/>
  <c r="O562" i="12" s="1"/>
  <c r="K562" i="12"/>
  <c r="J562" i="12"/>
  <c r="I562" i="12"/>
  <c r="H562" i="12"/>
  <c r="G562" i="12"/>
  <c r="N561" i="12"/>
  <c r="J561" i="12"/>
  <c r="K561" i="12" s="1"/>
  <c r="I561" i="12"/>
  <c r="H561" i="12"/>
  <c r="G561" i="12"/>
  <c r="N560" i="12"/>
  <c r="J560" i="12"/>
  <c r="K560" i="12" s="1"/>
  <c r="M560" i="12" s="1"/>
  <c r="O560" i="12" s="1"/>
  <c r="I560" i="12"/>
  <c r="H560" i="12"/>
  <c r="G560" i="12"/>
  <c r="N559" i="12"/>
  <c r="K559" i="12"/>
  <c r="J559" i="12"/>
  <c r="I559" i="12"/>
  <c r="M559" i="12" s="1"/>
  <c r="O559" i="12" s="1"/>
  <c r="H559" i="12"/>
  <c r="G559" i="12"/>
  <c r="N558" i="12"/>
  <c r="M558" i="12"/>
  <c r="O558" i="12" s="1"/>
  <c r="K558" i="12"/>
  <c r="J558" i="12"/>
  <c r="I558" i="12"/>
  <c r="H558" i="12"/>
  <c r="G558" i="12"/>
  <c r="N557" i="12"/>
  <c r="J557" i="12"/>
  <c r="K557" i="12" s="1"/>
  <c r="M557" i="12" s="1"/>
  <c r="O557" i="12" s="1"/>
  <c r="I557" i="12"/>
  <c r="H557" i="12"/>
  <c r="G557" i="12"/>
  <c r="N556" i="12"/>
  <c r="J556" i="12"/>
  <c r="K556" i="12" s="1"/>
  <c r="I556" i="12"/>
  <c r="H556" i="12"/>
  <c r="G556" i="12"/>
  <c r="N555" i="12"/>
  <c r="K555" i="12"/>
  <c r="J555" i="12"/>
  <c r="I555" i="12"/>
  <c r="H555" i="12"/>
  <c r="G555" i="12"/>
  <c r="N554" i="12"/>
  <c r="J554" i="12"/>
  <c r="K554" i="12" s="1"/>
  <c r="M554" i="12" s="1"/>
  <c r="O554" i="12" s="1"/>
  <c r="I554" i="12"/>
  <c r="H554" i="12"/>
  <c r="G554" i="12"/>
  <c r="N553" i="12"/>
  <c r="K553" i="12"/>
  <c r="M553" i="12" s="1"/>
  <c r="O553" i="12" s="1"/>
  <c r="J553" i="12"/>
  <c r="I553" i="12"/>
  <c r="H553" i="12"/>
  <c r="G553" i="12"/>
  <c r="N552" i="12"/>
  <c r="J552" i="12"/>
  <c r="K552" i="12" s="1"/>
  <c r="M552" i="12" s="1"/>
  <c r="O552" i="12" s="1"/>
  <c r="I552" i="12"/>
  <c r="H552" i="12"/>
  <c r="G552" i="12"/>
  <c r="N551" i="12"/>
  <c r="K551" i="12"/>
  <c r="J551" i="12"/>
  <c r="I551" i="12"/>
  <c r="H551" i="12"/>
  <c r="G551" i="12"/>
  <c r="N550" i="12"/>
  <c r="J550" i="12"/>
  <c r="K550" i="12" s="1"/>
  <c r="M550" i="12" s="1"/>
  <c r="O550" i="12" s="1"/>
  <c r="I550" i="12"/>
  <c r="H550" i="12"/>
  <c r="G550" i="12"/>
  <c r="N549" i="12"/>
  <c r="J549" i="12"/>
  <c r="K549" i="12" s="1"/>
  <c r="M549" i="12" s="1"/>
  <c r="O549" i="12" s="1"/>
  <c r="I549" i="12"/>
  <c r="H549" i="12"/>
  <c r="G549" i="12"/>
  <c r="N548" i="12"/>
  <c r="M548" i="12"/>
  <c r="O548" i="12" s="1"/>
  <c r="J548" i="12"/>
  <c r="K548" i="12" s="1"/>
  <c r="I548" i="12"/>
  <c r="H548" i="12"/>
  <c r="G548" i="12"/>
  <c r="N547" i="12"/>
  <c r="M547" i="12"/>
  <c r="O547" i="12" s="1"/>
  <c r="K547" i="12"/>
  <c r="J547" i="12"/>
  <c r="I547" i="12"/>
  <c r="H547" i="12"/>
  <c r="G547" i="12"/>
  <c r="N546" i="12"/>
  <c r="K546" i="12"/>
  <c r="M546" i="12" s="1"/>
  <c r="O546" i="12" s="1"/>
  <c r="J546" i="12"/>
  <c r="I546" i="12"/>
  <c r="H546" i="12"/>
  <c r="G546" i="12"/>
  <c r="N545" i="12"/>
  <c r="J545" i="12"/>
  <c r="K545" i="12" s="1"/>
  <c r="M545" i="12" s="1"/>
  <c r="O545" i="12" s="1"/>
  <c r="I545" i="12"/>
  <c r="H545" i="12"/>
  <c r="G545" i="12"/>
  <c r="N544" i="12"/>
  <c r="J544" i="12"/>
  <c r="K544" i="12" s="1"/>
  <c r="M544" i="12" s="1"/>
  <c r="O544" i="12" s="1"/>
  <c r="I544" i="12"/>
  <c r="H544" i="12"/>
  <c r="G544" i="12"/>
  <c r="N543" i="12"/>
  <c r="M543" i="12"/>
  <c r="O543" i="12" s="1"/>
  <c r="K543" i="12"/>
  <c r="J543" i="12"/>
  <c r="I543" i="12"/>
  <c r="H543" i="12"/>
  <c r="G543" i="12"/>
  <c r="N542" i="12"/>
  <c r="K542" i="12"/>
  <c r="M542" i="12" s="1"/>
  <c r="O542" i="12" s="1"/>
  <c r="J542" i="12"/>
  <c r="I542" i="12"/>
  <c r="H542" i="12"/>
  <c r="G542" i="12"/>
  <c r="N541" i="12"/>
  <c r="K541" i="12"/>
  <c r="M541" i="12" s="1"/>
  <c r="O541" i="12" s="1"/>
  <c r="J541" i="12"/>
  <c r="I541" i="12"/>
  <c r="H541" i="12"/>
  <c r="G541" i="12"/>
  <c r="N540" i="12"/>
  <c r="J540" i="12"/>
  <c r="K540" i="12" s="1"/>
  <c r="M540" i="12" s="1"/>
  <c r="O540" i="12" s="1"/>
  <c r="I540" i="12"/>
  <c r="H540" i="12"/>
  <c r="G540" i="12"/>
  <c r="N539" i="12"/>
  <c r="K539" i="12"/>
  <c r="J539" i="12"/>
  <c r="I539" i="12"/>
  <c r="H539" i="12"/>
  <c r="G539" i="12"/>
  <c r="N538" i="12"/>
  <c r="J538" i="12"/>
  <c r="K538" i="12" s="1"/>
  <c r="M538" i="12" s="1"/>
  <c r="O538" i="12" s="1"/>
  <c r="I538" i="12"/>
  <c r="H538" i="12"/>
  <c r="G538" i="12"/>
  <c r="N537" i="12"/>
  <c r="J537" i="12"/>
  <c r="K537" i="12" s="1"/>
  <c r="M537" i="12" s="1"/>
  <c r="O537" i="12" s="1"/>
  <c r="I537" i="12"/>
  <c r="H537" i="12"/>
  <c r="G537" i="12"/>
  <c r="N536" i="12"/>
  <c r="J536" i="12"/>
  <c r="K536" i="12" s="1"/>
  <c r="M536" i="12" s="1"/>
  <c r="O536" i="12" s="1"/>
  <c r="I536" i="12"/>
  <c r="H536" i="12"/>
  <c r="G536" i="12"/>
  <c r="N535" i="12"/>
  <c r="K535" i="12"/>
  <c r="J535" i="12"/>
  <c r="I535" i="12"/>
  <c r="H535" i="12"/>
  <c r="G535" i="12"/>
  <c r="N534" i="12"/>
  <c r="J534" i="12"/>
  <c r="K534" i="12" s="1"/>
  <c r="M534" i="12" s="1"/>
  <c r="O534" i="12" s="1"/>
  <c r="I534" i="12"/>
  <c r="H534" i="12"/>
  <c r="G534" i="12"/>
  <c r="N533" i="12"/>
  <c r="J533" i="12"/>
  <c r="K533" i="12" s="1"/>
  <c r="M533" i="12" s="1"/>
  <c r="O533" i="12" s="1"/>
  <c r="I533" i="12"/>
  <c r="H533" i="12"/>
  <c r="G533" i="12"/>
  <c r="N532" i="12"/>
  <c r="J532" i="12"/>
  <c r="K532" i="12" s="1"/>
  <c r="M532" i="12" s="1"/>
  <c r="O532" i="12" s="1"/>
  <c r="I532" i="12"/>
  <c r="H532" i="12"/>
  <c r="G532" i="12"/>
  <c r="N531" i="12"/>
  <c r="M531" i="12"/>
  <c r="O531" i="12" s="1"/>
  <c r="K531" i="12"/>
  <c r="J531" i="12"/>
  <c r="I531" i="12"/>
  <c r="H531" i="12"/>
  <c r="G531" i="12"/>
  <c r="N530" i="12"/>
  <c r="K530" i="12"/>
  <c r="M530" i="12" s="1"/>
  <c r="O530" i="12" s="1"/>
  <c r="J530" i="12"/>
  <c r="I530" i="12"/>
  <c r="H530" i="12"/>
  <c r="G530" i="12"/>
  <c r="N529" i="12"/>
  <c r="J529" i="12"/>
  <c r="K529" i="12" s="1"/>
  <c r="M529" i="12" s="1"/>
  <c r="O529" i="12" s="1"/>
  <c r="I529" i="12"/>
  <c r="H529" i="12"/>
  <c r="G529" i="12"/>
  <c r="N528" i="12"/>
  <c r="J528" i="12"/>
  <c r="K528" i="12" s="1"/>
  <c r="M528" i="12" s="1"/>
  <c r="O528" i="12" s="1"/>
  <c r="I528" i="12"/>
  <c r="H528" i="12"/>
  <c r="G528" i="12"/>
  <c r="N527" i="12"/>
  <c r="M527" i="12"/>
  <c r="O527" i="12" s="1"/>
  <c r="K527" i="12"/>
  <c r="J527" i="12"/>
  <c r="I527" i="12"/>
  <c r="H527" i="12"/>
  <c r="G527" i="12"/>
  <c r="N526" i="12"/>
  <c r="K526" i="12"/>
  <c r="M526" i="12" s="1"/>
  <c r="O526" i="12" s="1"/>
  <c r="J526" i="12"/>
  <c r="I526" i="12"/>
  <c r="H526" i="12"/>
  <c r="G526" i="12"/>
  <c r="N525" i="12"/>
  <c r="K525" i="12"/>
  <c r="M525" i="12" s="1"/>
  <c r="O525" i="12" s="1"/>
  <c r="J525" i="12"/>
  <c r="I525" i="12"/>
  <c r="H525" i="12"/>
  <c r="G525" i="12"/>
  <c r="N524" i="12"/>
  <c r="J524" i="12"/>
  <c r="K524" i="12" s="1"/>
  <c r="M524" i="12" s="1"/>
  <c r="O524" i="12" s="1"/>
  <c r="I524" i="12"/>
  <c r="H524" i="12"/>
  <c r="G524" i="12"/>
  <c r="N523" i="12"/>
  <c r="K523" i="12"/>
  <c r="J523" i="12"/>
  <c r="I523" i="12"/>
  <c r="H523" i="12"/>
  <c r="G523" i="12"/>
  <c r="N522" i="12"/>
  <c r="J522" i="12"/>
  <c r="K522" i="12" s="1"/>
  <c r="M522" i="12" s="1"/>
  <c r="O522" i="12" s="1"/>
  <c r="I522" i="12"/>
  <c r="H522" i="12"/>
  <c r="G522" i="12"/>
  <c r="N521" i="12"/>
  <c r="J521" i="12"/>
  <c r="K521" i="12" s="1"/>
  <c r="M521" i="12" s="1"/>
  <c r="O521" i="12" s="1"/>
  <c r="I521" i="12"/>
  <c r="H521" i="12"/>
  <c r="G521" i="12"/>
  <c r="N520" i="12"/>
  <c r="J520" i="12"/>
  <c r="K520" i="12" s="1"/>
  <c r="M520" i="12" s="1"/>
  <c r="O520" i="12" s="1"/>
  <c r="I520" i="12"/>
  <c r="H520" i="12"/>
  <c r="G520" i="12"/>
  <c r="N519" i="12"/>
  <c r="K519" i="12"/>
  <c r="J519" i="12"/>
  <c r="I519" i="12"/>
  <c r="H519" i="12"/>
  <c r="G519" i="12"/>
  <c r="N518" i="12"/>
  <c r="J518" i="12"/>
  <c r="K518" i="12" s="1"/>
  <c r="M518" i="12" s="1"/>
  <c r="O518" i="12" s="1"/>
  <c r="I518" i="12"/>
  <c r="H518" i="12"/>
  <c r="G518" i="12"/>
  <c r="N517" i="12"/>
  <c r="J517" i="12"/>
  <c r="K517" i="12" s="1"/>
  <c r="M517" i="12" s="1"/>
  <c r="O517" i="12" s="1"/>
  <c r="I517" i="12"/>
  <c r="H517" i="12"/>
  <c r="G517" i="12"/>
  <c r="N516" i="12"/>
  <c r="J516" i="12"/>
  <c r="K516" i="12" s="1"/>
  <c r="M516" i="12" s="1"/>
  <c r="O516" i="12" s="1"/>
  <c r="I516" i="12"/>
  <c r="H516" i="12"/>
  <c r="G516" i="12"/>
  <c r="N515" i="12"/>
  <c r="M515" i="12"/>
  <c r="O515" i="12" s="1"/>
  <c r="K515" i="12"/>
  <c r="J515" i="12"/>
  <c r="I515" i="12"/>
  <c r="H515" i="12"/>
  <c r="G515" i="12"/>
  <c r="N514" i="12"/>
  <c r="K514" i="12"/>
  <c r="M514" i="12" s="1"/>
  <c r="O514" i="12" s="1"/>
  <c r="J514" i="12"/>
  <c r="I514" i="12"/>
  <c r="H514" i="12"/>
  <c r="G514" i="12"/>
  <c r="N513" i="12"/>
  <c r="J513" i="12"/>
  <c r="K513" i="12" s="1"/>
  <c r="M513" i="12" s="1"/>
  <c r="O513" i="12" s="1"/>
  <c r="I513" i="12"/>
  <c r="H513" i="12"/>
  <c r="G513" i="12"/>
  <c r="N512" i="12"/>
  <c r="J512" i="12"/>
  <c r="K512" i="12" s="1"/>
  <c r="M512" i="12" s="1"/>
  <c r="O512" i="12" s="1"/>
  <c r="I512" i="12"/>
  <c r="H512" i="12"/>
  <c r="G512" i="12"/>
  <c r="N511" i="12"/>
  <c r="M511" i="12"/>
  <c r="O511" i="12" s="1"/>
  <c r="K511" i="12"/>
  <c r="J511" i="12"/>
  <c r="I511" i="12"/>
  <c r="H511" i="12"/>
  <c r="G511" i="12"/>
  <c r="N510" i="12"/>
  <c r="K510" i="12"/>
  <c r="M510" i="12" s="1"/>
  <c r="O510" i="12" s="1"/>
  <c r="J510" i="12"/>
  <c r="I510" i="12"/>
  <c r="H510" i="12"/>
  <c r="G510" i="12"/>
  <c r="N509" i="12"/>
  <c r="K509" i="12"/>
  <c r="M509" i="12" s="1"/>
  <c r="O509" i="12" s="1"/>
  <c r="J509" i="12"/>
  <c r="I509" i="12"/>
  <c r="H509" i="12"/>
  <c r="G509" i="12"/>
  <c r="N508" i="12"/>
  <c r="J508" i="12"/>
  <c r="K508" i="12" s="1"/>
  <c r="M508" i="12" s="1"/>
  <c r="O508" i="12" s="1"/>
  <c r="I508" i="12"/>
  <c r="H508" i="12"/>
  <c r="G508" i="12"/>
  <c r="N507" i="12"/>
  <c r="K507" i="12"/>
  <c r="J507" i="12"/>
  <c r="I507" i="12"/>
  <c r="H507" i="12"/>
  <c r="G507" i="12"/>
  <c r="N506" i="12"/>
  <c r="J506" i="12"/>
  <c r="K506" i="12" s="1"/>
  <c r="M506" i="12" s="1"/>
  <c r="O506" i="12" s="1"/>
  <c r="I506" i="12"/>
  <c r="H506" i="12"/>
  <c r="G506" i="12"/>
  <c r="N505" i="12"/>
  <c r="J505" i="12"/>
  <c r="K505" i="12" s="1"/>
  <c r="M505" i="12" s="1"/>
  <c r="O505" i="12" s="1"/>
  <c r="I505" i="12"/>
  <c r="H505" i="12"/>
  <c r="G505" i="12"/>
  <c r="N504" i="12"/>
  <c r="J504" i="12"/>
  <c r="K504" i="12" s="1"/>
  <c r="M504" i="12" s="1"/>
  <c r="O504" i="12" s="1"/>
  <c r="I504" i="12"/>
  <c r="H504" i="12"/>
  <c r="G504" i="12"/>
  <c r="N503" i="12"/>
  <c r="K503" i="12"/>
  <c r="J503" i="12"/>
  <c r="I503" i="12"/>
  <c r="H503" i="12"/>
  <c r="G503" i="12"/>
  <c r="N502" i="12"/>
  <c r="J502" i="12"/>
  <c r="K502" i="12" s="1"/>
  <c r="M502" i="12" s="1"/>
  <c r="O502" i="12" s="1"/>
  <c r="I502" i="12"/>
  <c r="H502" i="12"/>
  <c r="G502" i="12"/>
  <c r="N501" i="12"/>
  <c r="J501" i="12"/>
  <c r="K501" i="12" s="1"/>
  <c r="M501" i="12" s="1"/>
  <c r="O501" i="12" s="1"/>
  <c r="I501" i="12"/>
  <c r="H501" i="12"/>
  <c r="G501" i="12"/>
  <c r="N500" i="12"/>
  <c r="J500" i="12"/>
  <c r="K500" i="12" s="1"/>
  <c r="M500" i="12" s="1"/>
  <c r="O500" i="12" s="1"/>
  <c r="I500" i="12"/>
  <c r="H500" i="12"/>
  <c r="G500" i="12"/>
  <c r="N499" i="12"/>
  <c r="M499" i="12"/>
  <c r="O499" i="12" s="1"/>
  <c r="K499" i="12"/>
  <c r="J499" i="12"/>
  <c r="I499" i="12"/>
  <c r="H499" i="12"/>
  <c r="G499" i="12"/>
  <c r="N498" i="12"/>
  <c r="K498" i="12"/>
  <c r="M498" i="12" s="1"/>
  <c r="O498" i="12" s="1"/>
  <c r="J498" i="12"/>
  <c r="I498" i="12"/>
  <c r="H498" i="12"/>
  <c r="G498" i="12"/>
  <c r="N497" i="12"/>
  <c r="J497" i="12"/>
  <c r="K497" i="12" s="1"/>
  <c r="M497" i="12" s="1"/>
  <c r="O497" i="12" s="1"/>
  <c r="I497" i="12"/>
  <c r="H497" i="12"/>
  <c r="G497" i="12"/>
  <c r="N496" i="12"/>
  <c r="J496" i="12"/>
  <c r="K496" i="12" s="1"/>
  <c r="M496" i="12" s="1"/>
  <c r="O496" i="12" s="1"/>
  <c r="I496" i="12"/>
  <c r="H496" i="12"/>
  <c r="G496" i="12"/>
  <c r="N495" i="12"/>
  <c r="M495" i="12"/>
  <c r="O495" i="12" s="1"/>
  <c r="K495" i="12"/>
  <c r="J495" i="12"/>
  <c r="I495" i="12"/>
  <c r="H495" i="12"/>
  <c r="G495" i="12"/>
  <c r="N494" i="12"/>
  <c r="K494" i="12"/>
  <c r="M494" i="12" s="1"/>
  <c r="O494" i="12" s="1"/>
  <c r="J494" i="12"/>
  <c r="I494" i="12"/>
  <c r="H494" i="12"/>
  <c r="G494" i="12"/>
  <c r="N493" i="12"/>
  <c r="K493" i="12"/>
  <c r="J493" i="12"/>
  <c r="I493" i="12"/>
  <c r="H493" i="12"/>
  <c r="G493" i="12"/>
  <c r="N492" i="12"/>
  <c r="J492" i="12"/>
  <c r="K492" i="12" s="1"/>
  <c r="M492" i="12" s="1"/>
  <c r="O492" i="12" s="1"/>
  <c r="I492" i="12"/>
  <c r="H492" i="12"/>
  <c r="G492" i="12"/>
  <c r="N491" i="12"/>
  <c r="K491" i="12"/>
  <c r="J491" i="12"/>
  <c r="I491" i="12"/>
  <c r="H491" i="12"/>
  <c r="G491" i="12"/>
  <c r="M490" i="12"/>
  <c r="L490" i="12"/>
  <c r="K490" i="12"/>
  <c r="J490" i="12"/>
  <c r="I490" i="12"/>
  <c r="G490" i="12"/>
  <c r="H490" i="12" s="1"/>
  <c r="L489" i="12"/>
  <c r="K489" i="12"/>
  <c r="M489" i="12" s="1"/>
  <c r="J489" i="12"/>
  <c r="I489" i="12"/>
  <c r="G489" i="12"/>
  <c r="H489" i="12" s="1"/>
  <c r="L488" i="12"/>
  <c r="K488" i="12"/>
  <c r="M488" i="12" s="1"/>
  <c r="J488" i="12"/>
  <c r="I488" i="12"/>
  <c r="G488" i="12"/>
  <c r="H488" i="12" s="1"/>
  <c r="L487" i="12"/>
  <c r="M487" i="12" s="1"/>
  <c r="J487" i="12"/>
  <c r="K487" i="12" s="1"/>
  <c r="I487" i="12"/>
  <c r="G487" i="12"/>
  <c r="H487" i="12" s="1"/>
  <c r="M486" i="12"/>
  <c r="L486" i="12"/>
  <c r="K486" i="12"/>
  <c r="J486" i="12"/>
  <c r="I486" i="12"/>
  <c r="G486" i="12"/>
  <c r="H486" i="12" s="1"/>
  <c r="L485" i="12"/>
  <c r="K485" i="12"/>
  <c r="J485" i="12"/>
  <c r="I485" i="12"/>
  <c r="G485" i="12"/>
  <c r="H485" i="12" s="1"/>
  <c r="L484" i="12"/>
  <c r="M484" i="12" s="1"/>
  <c r="O484" i="12" s="1"/>
  <c r="K484" i="12"/>
  <c r="J484" i="12"/>
  <c r="I484" i="12"/>
  <c r="H484" i="12"/>
  <c r="N484" i="12" s="1"/>
  <c r="G484" i="12"/>
  <c r="L483" i="12"/>
  <c r="M483" i="12" s="1"/>
  <c r="K483" i="12"/>
  <c r="J483" i="12"/>
  <c r="I483" i="12"/>
  <c r="H483" i="12"/>
  <c r="G483" i="12"/>
  <c r="L482" i="12"/>
  <c r="J482" i="12"/>
  <c r="K482" i="12" s="1"/>
  <c r="M482" i="12" s="1"/>
  <c r="I482" i="12"/>
  <c r="G482" i="12"/>
  <c r="H482" i="12" s="1"/>
  <c r="L481" i="12"/>
  <c r="J481" i="12"/>
  <c r="K481" i="12" s="1"/>
  <c r="M481" i="12" s="1"/>
  <c r="I481" i="12"/>
  <c r="G481" i="12"/>
  <c r="H481" i="12" s="1"/>
  <c r="L480" i="12"/>
  <c r="K480" i="12"/>
  <c r="J480" i="12"/>
  <c r="I480" i="12"/>
  <c r="G480" i="12"/>
  <c r="H480" i="12" s="1"/>
  <c r="L479" i="12"/>
  <c r="J479" i="12"/>
  <c r="K479" i="12" s="1"/>
  <c r="M479" i="12" s="1"/>
  <c r="I479" i="12"/>
  <c r="H479" i="12"/>
  <c r="G479" i="12"/>
  <c r="L478" i="12"/>
  <c r="K478" i="12"/>
  <c r="M478" i="12" s="1"/>
  <c r="J478" i="12"/>
  <c r="I478" i="12"/>
  <c r="H478" i="12"/>
  <c r="G478" i="12"/>
  <c r="L477" i="12"/>
  <c r="J477" i="12"/>
  <c r="K477" i="12" s="1"/>
  <c r="I477" i="12"/>
  <c r="H477" i="12"/>
  <c r="G477" i="12"/>
  <c r="L476" i="12"/>
  <c r="K476" i="12"/>
  <c r="M476" i="12" s="1"/>
  <c r="O476" i="12" s="1"/>
  <c r="J476" i="12"/>
  <c r="I476" i="12"/>
  <c r="G476" i="12"/>
  <c r="H476" i="12" s="1"/>
  <c r="N476" i="12" s="1"/>
  <c r="L475" i="12"/>
  <c r="K475" i="12"/>
  <c r="M475" i="12" s="1"/>
  <c r="J475" i="12"/>
  <c r="I475" i="12"/>
  <c r="H475" i="12"/>
  <c r="G475" i="12"/>
  <c r="L474" i="12"/>
  <c r="K474" i="12"/>
  <c r="M474" i="12" s="1"/>
  <c r="J474" i="12"/>
  <c r="I474" i="12"/>
  <c r="G474" i="12"/>
  <c r="H474" i="12" s="1"/>
  <c r="L473" i="12"/>
  <c r="K473" i="12"/>
  <c r="M473" i="12" s="1"/>
  <c r="J473" i="12"/>
  <c r="I473" i="12"/>
  <c r="H473" i="12"/>
  <c r="G473" i="12"/>
  <c r="L472" i="12"/>
  <c r="K472" i="12"/>
  <c r="M472" i="12" s="1"/>
  <c r="J472" i="12"/>
  <c r="I472" i="12"/>
  <c r="H472" i="12"/>
  <c r="G472" i="12"/>
  <c r="L471" i="12"/>
  <c r="J471" i="12"/>
  <c r="K471" i="12" s="1"/>
  <c r="M471" i="12" s="1"/>
  <c r="I471" i="12"/>
  <c r="H471" i="12"/>
  <c r="G471" i="12"/>
  <c r="L470" i="12"/>
  <c r="J470" i="12"/>
  <c r="K470" i="12" s="1"/>
  <c r="M470" i="12" s="1"/>
  <c r="I470" i="12"/>
  <c r="G470" i="12"/>
  <c r="H470" i="12" s="1"/>
  <c r="L469" i="12"/>
  <c r="J469" i="12"/>
  <c r="K469" i="12" s="1"/>
  <c r="M469" i="12" s="1"/>
  <c r="I469" i="12"/>
  <c r="G469" i="12"/>
  <c r="H469" i="12" s="1"/>
  <c r="L468" i="12"/>
  <c r="J468" i="12"/>
  <c r="K468" i="12" s="1"/>
  <c r="M468" i="12" s="1"/>
  <c r="I468" i="12"/>
  <c r="G468" i="12"/>
  <c r="H468" i="12" s="1"/>
  <c r="L467" i="12"/>
  <c r="K467" i="12"/>
  <c r="M467" i="12" s="1"/>
  <c r="J467" i="12"/>
  <c r="I467" i="12"/>
  <c r="H467" i="12"/>
  <c r="G467" i="12"/>
  <c r="L466" i="12"/>
  <c r="M466" i="12" s="1"/>
  <c r="K466" i="12"/>
  <c r="J466" i="12"/>
  <c r="I466" i="12"/>
  <c r="G466" i="12"/>
  <c r="H466" i="12" s="1"/>
  <c r="M465" i="12"/>
  <c r="L465" i="12"/>
  <c r="K465" i="12"/>
  <c r="J465" i="12"/>
  <c r="I465" i="12"/>
  <c r="H465" i="12"/>
  <c r="G465" i="12"/>
  <c r="L464" i="12"/>
  <c r="K464" i="12"/>
  <c r="J464" i="12"/>
  <c r="I464" i="12"/>
  <c r="M464" i="12" s="1"/>
  <c r="G464" i="12"/>
  <c r="H464" i="12" s="1"/>
  <c r="L463" i="12"/>
  <c r="J463" i="12"/>
  <c r="K463" i="12" s="1"/>
  <c r="I463" i="12"/>
  <c r="M463" i="12" s="1"/>
  <c r="H463" i="12"/>
  <c r="G463" i="12"/>
  <c r="L462" i="12"/>
  <c r="J462" i="12"/>
  <c r="K462" i="12" s="1"/>
  <c r="I462" i="12"/>
  <c r="G462" i="12"/>
  <c r="H462" i="12" s="1"/>
  <c r="L461" i="12"/>
  <c r="J461" i="12"/>
  <c r="K461" i="12" s="1"/>
  <c r="I461" i="12"/>
  <c r="H461" i="12"/>
  <c r="G461" i="12"/>
  <c r="L460" i="12"/>
  <c r="J460" i="12"/>
  <c r="K460" i="12" s="1"/>
  <c r="M460" i="12" s="1"/>
  <c r="I460" i="12"/>
  <c r="H460" i="12"/>
  <c r="G460" i="12"/>
  <c r="L459" i="12"/>
  <c r="J459" i="12"/>
  <c r="K459" i="12" s="1"/>
  <c r="M459" i="12" s="1"/>
  <c r="O459" i="12" s="1"/>
  <c r="I459" i="12"/>
  <c r="H459" i="12"/>
  <c r="N459" i="12" s="1"/>
  <c r="G459" i="12"/>
  <c r="L458" i="12"/>
  <c r="J458" i="12"/>
  <c r="K458" i="12" s="1"/>
  <c r="M458" i="12" s="1"/>
  <c r="O458" i="12" s="1"/>
  <c r="I458" i="12"/>
  <c r="G458" i="12"/>
  <c r="H458" i="12" s="1"/>
  <c r="N458" i="12" s="1"/>
  <c r="L457" i="12"/>
  <c r="J457" i="12"/>
  <c r="K457" i="12" s="1"/>
  <c r="M457" i="12" s="1"/>
  <c r="I457" i="12"/>
  <c r="H457" i="12"/>
  <c r="G457" i="12"/>
  <c r="L456" i="12"/>
  <c r="K456" i="12"/>
  <c r="J456" i="12"/>
  <c r="I456" i="12"/>
  <c r="G456" i="12"/>
  <c r="H456" i="12" s="1"/>
  <c r="L455" i="12"/>
  <c r="J455" i="12"/>
  <c r="K455" i="12" s="1"/>
  <c r="I455" i="12"/>
  <c r="G455" i="12"/>
  <c r="H455" i="12" s="1"/>
  <c r="L454" i="12"/>
  <c r="K454" i="12"/>
  <c r="M454" i="12" s="1"/>
  <c r="J454" i="12"/>
  <c r="I454" i="12"/>
  <c r="H454" i="12"/>
  <c r="G454" i="12"/>
  <c r="L453" i="12"/>
  <c r="J453" i="12"/>
  <c r="K453" i="12" s="1"/>
  <c r="M453" i="12" s="1"/>
  <c r="I453" i="12"/>
  <c r="H453" i="12"/>
  <c r="G453" i="12"/>
  <c r="L452" i="12"/>
  <c r="K452" i="12"/>
  <c r="M452" i="12" s="1"/>
  <c r="J452" i="12"/>
  <c r="I452" i="12"/>
  <c r="H452" i="12"/>
  <c r="G452" i="12"/>
  <c r="L451" i="12"/>
  <c r="J451" i="12"/>
  <c r="K451" i="12" s="1"/>
  <c r="M451" i="12" s="1"/>
  <c r="I451" i="12"/>
  <c r="H451" i="12"/>
  <c r="G451" i="12"/>
  <c r="L450" i="12"/>
  <c r="K450" i="12"/>
  <c r="J450" i="12"/>
  <c r="I450" i="12"/>
  <c r="G450" i="12"/>
  <c r="H450" i="12" s="1"/>
  <c r="M449" i="12"/>
  <c r="L449" i="12"/>
  <c r="K449" i="12"/>
  <c r="J449" i="12"/>
  <c r="I449" i="12"/>
  <c r="H449" i="12"/>
  <c r="G449" i="12"/>
  <c r="L448" i="12"/>
  <c r="K448" i="12"/>
  <c r="M448" i="12" s="1"/>
  <c r="J448" i="12"/>
  <c r="I448" i="12"/>
  <c r="G448" i="12"/>
  <c r="H448" i="12" s="1"/>
  <c r="L447" i="12"/>
  <c r="J447" i="12"/>
  <c r="K447" i="12" s="1"/>
  <c r="I447" i="12"/>
  <c r="G447" i="12"/>
  <c r="H447" i="12" s="1"/>
  <c r="M446" i="12"/>
  <c r="L446" i="12"/>
  <c r="K446" i="12"/>
  <c r="J446" i="12"/>
  <c r="I446" i="12"/>
  <c r="H446" i="12"/>
  <c r="G446" i="12"/>
  <c r="L445" i="12"/>
  <c r="K445" i="12"/>
  <c r="M445" i="12" s="1"/>
  <c r="J445" i="12"/>
  <c r="I445" i="12"/>
  <c r="H445" i="12"/>
  <c r="G445" i="12"/>
  <c r="O444" i="12"/>
  <c r="M444" i="12"/>
  <c r="L444" i="12"/>
  <c r="K444" i="12"/>
  <c r="J444" i="12"/>
  <c r="I444" i="12"/>
  <c r="H444" i="12"/>
  <c r="N444" i="12" s="1"/>
  <c r="G444" i="12"/>
  <c r="N443" i="12"/>
  <c r="M443" i="12"/>
  <c r="O443" i="12" s="1"/>
  <c r="L443" i="12"/>
  <c r="K443" i="12"/>
  <c r="J443" i="12"/>
  <c r="I443" i="12"/>
  <c r="H443" i="12"/>
  <c r="G443" i="12"/>
  <c r="N442" i="12"/>
  <c r="L442" i="12"/>
  <c r="K442" i="12"/>
  <c r="J442" i="12"/>
  <c r="I442" i="12"/>
  <c r="G442" i="12"/>
  <c r="H442" i="12" s="1"/>
  <c r="L441" i="12"/>
  <c r="K441" i="12"/>
  <c r="J441" i="12"/>
  <c r="I441" i="12"/>
  <c r="H441" i="12"/>
  <c r="G441" i="12"/>
  <c r="L440" i="12"/>
  <c r="K440" i="12"/>
  <c r="J440" i="12"/>
  <c r="I440" i="12"/>
  <c r="M440" i="12" s="1"/>
  <c r="H440" i="12"/>
  <c r="G440" i="12"/>
  <c r="L439" i="12"/>
  <c r="J439" i="12"/>
  <c r="K439" i="12" s="1"/>
  <c r="I439" i="12"/>
  <c r="H439" i="12"/>
  <c r="G439" i="12"/>
  <c r="L438" i="12"/>
  <c r="J438" i="12"/>
  <c r="K438" i="12" s="1"/>
  <c r="M438" i="12" s="1"/>
  <c r="I438" i="12"/>
  <c r="H438" i="12"/>
  <c r="G438" i="12"/>
  <c r="L437" i="12"/>
  <c r="K437" i="12"/>
  <c r="M437" i="12" s="1"/>
  <c r="J437" i="12"/>
  <c r="I437" i="12"/>
  <c r="H437" i="12"/>
  <c r="G437" i="12"/>
  <c r="L436" i="12"/>
  <c r="K436" i="12"/>
  <c r="M436" i="12" s="1"/>
  <c r="J436" i="12"/>
  <c r="I436" i="12"/>
  <c r="H436" i="12"/>
  <c r="G436" i="12"/>
  <c r="L435" i="12"/>
  <c r="K435" i="12"/>
  <c r="M435" i="12" s="1"/>
  <c r="J435" i="12"/>
  <c r="I435" i="12"/>
  <c r="H435" i="12"/>
  <c r="G435" i="12"/>
  <c r="L434" i="12"/>
  <c r="J434" i="12"/>
  <c r="K434" i="12" s="1"/>
  <c r="M434" i="12" s="1"/>
  <c r="I434" i="12"/>
  <c r="G434" i="12"/>
  <c r="H434" i="12" s="1"/>
  <c r="L433" i="12"/>
  <c r="J433" i="12"/>
  <c r="K433" i="12" s="1"/>
  <c r="I433" i="12"/>
  <c r="H433" i="12"/>
  <c r="G433" i="12"/>
  <c r="L432" i="12"/>
  <c r="M432" i="12" s="1"/>
  <c r="K432" i="12"/>
  <c r="J432" i="12"/>
  <c r="I432" i="12"/>
  <c r="G432" i="12"/>
  <c r="H432" i="12" s="1"/>
  <c r="L431" i="12"/>
  <c r="J431" i="12"/>
  <c r="K431" i="12" s="1"/>
  <c r="M431" i="12" s="1"/>
  <c r="I431" i="12"/>
  <c r="G431" i="12"/>
  <c r="H431" i="12" s="1"/>
  <c r="L430" i="12"/>
  <c r="J430" i="12"/>
  <c r="K430" i="12" s="1"/>
  <c r="M430" i="12" s="1"/>
  <c r="I430" i="12"/>
  <c r="H430" i="12"/>
  <c r="G430" i="12"/>
  <c r="L429" i="12"/>
  <c r="K429" i="12"/>
  <c r="J429" i="12"/>
  <c r="I429" i="12"/>
  <c r="H429" i="12"/>
  <c r="G429" i="12"/>
  <c r="L428" i="12"/>
  <c r="K428" i="12"/>
  <c r="J428" i="12"/>
  <c r="I428" i="12"/>
  <c r="H428" i="12"/>
  <c r="G428" i="12"/>
  <c r="L427" i="12"/>
  <c r="J427" i="12"/>
  <c r="K427" i="12" s="1"/>
  <c r="M427" i="12" s="1"/>
  <c r="O427" i="12" s="1"/>
  <c r="I427" i="12"/>
  <c r="H427" i="12"/>
  <c r="G427" i="12"/>
  <c r="O426" i="12"/>
  <c r="N426" i="12"/>
  <c r="L426" i="12"/>
  <c r="J426" i="12"/>
  <c r="K426" i="12" s="1"/>
  <c r="M426" i="12" s="1"/>
  <c r="I426" i="12"/>
  <c r="G426" i="12"/>
  <c r="H426" i="12" s="1"/>
  <c r="L425" i="12"/>
  <c r="K425" i="12"/>
  <c r="M425" i="12" s="1"/>
  <c r="J425" i="12"/>
  <c r="I425" i="12"/>
  <c r="G425" i="12"/>
  <c r="H425" i="12" s="1"/>
  <c r="N424" i="12"/>
  <c r="L424" i="12"/>
  <c r="K424" i="12"/>
  <c r="J424" i="12"/>
  <c r="I424" i="12"/>
  <c r="H424" i="12"/>
  <c r="G424" i="12"/>
  <c r="L423" i="12"/>
  <c r="K423" i="12"/>
  <c r="J423" i="12"/>
  <c r="I423" i="12"/>
  <c r="H423" i="12"/>
  <c r="N423" i="12" s="1"/>
  <c r="G423" i="12"/>
  <c r="L422" i="12"/>
  <c r="J422" i="12"/>
  <c r="K422" i="12" s="1"/>
  <c r="M422" i="12" s="1"/>
  <c r="I422" i="12"/>
  <c r="G422" i="12"/>
  <c r="H422" i="12" s="1"/>
  <c r="L421" i="12"/>
  <c r="K421" i="12"/>
  <c r="M421" i="12" s="1"/>
  <c r="J421" i="12"/>
  <c r="I421" i="12"/>
  <c r="H421" i="12"/>
  <c r="G421" i="12"/>
  <c r="L420" i="12"/>
  <c r="J420" i="12"/>
  <c r="K420" i="12" s="1"/>
  <c r="M420" i="12" s="1"/>
  <c r="I420" i="12"/>
  <c r="H420" i="12"/>
  <c r="G420" i="12"/>
  <c r="M419" i="12"/>
  <c r="L419" i="12"/>
  <c r="J419" i="12"/>
  <c r="K419" i="12" s="1"/>
  <c r="I419" i="12"/>
  <c r="H419" i="12"/>
  <c r="G419" i="12"/>
  <c r="L418" i="12"/>
  <c r="J418" i="12"/>
  <c r="K418" i="12" s="1"/>
  <c r="I418" i="12"/>
  <c r="H418" i="12"/>
  <c r="G418" i="12"/>
  <c r="L417" i="12"/>
  <c r="J417" i="12"/>
  <c r="K417" i="12" s="1"/>
  <c r="I417" i="12"/>
  <c r="G417" i="12"/>
  <c r="H417" i="12" s="1"/>
  <c r="M416" i="12"/>
  <c r="L416" i="12"/>
  <c r="K416" i="12"/>
  <c r="J416" i="12"/>
  <c r="I416" i="12"/>
  <c r="G416" i="12"/>
  <c r="H416" i="12" s="1"/>
  <c r="L415" i="12"/>
  <c r="K415" i="12"/>
  <c r="M415" i="12" s="1"/>
  <c r="J415" i="12"/>
  <c r="I415" i="12"/>
  <c r="H415" i="12"/>
  <c r="G415" i="12"/>
  <c r="L414" i="12"/>
  <c r="J414" i="12"/>
  <c r="K414" i="12" s="1"/>
  <c r="M414" i="12" s="1"/>
  <c r="I414" i="12"/>
  <c r="H414" i="12"/>
  <c r="G414" i="12"/>
  <c r="M413" i="12"/>
  <c r="L413" i="12"/>
  <c r="K413" i="12"/>
  <c r="J413" i="12"/>
  <c r="I413" i="12"/>
  <c r="G413" i="12"/>
  <c r="H413" i="12" s="1"/>
  <c r="L412" i="12"/>
  <c r="K412" i="12"/>
  <c r="J412" i="12"/>
  <c r="I412" i="12"/>
  <c r="G412" i="12"/>
  <c r="H412" i="12" s="1"/>
  <c r="L411" i="12"/>
  <c r="K411" i="12"/>
  <c r="M411" i="12" s="1"/>
  <c r="J411" i="12"/>
  <c r="I411" i="12"/>
  <c r="G411" i="12"/>
  <c r="H411" i="12" s="1"/>
  <c r="L410" i="12"/>
  <c r="M410" i="12" s="1"/>
  <c r="K410" i="12"/>
  <c r="J410" i="12"/>
  <c r="I410" i="12"/>
  <c r="H410" i="12"/>
  <c r="G410" i="12"/>
  <c r="M409" i="12"/>
  <c r="L409" i="12"/>
  <c r="J409" i="12"/>
  <c r="K409" i="12" s="1"/>
  <c r="I409" i="12"/>
  <c r="G409" i="12"/>
  <c r="H409" i="12" s="1"/>
  <c r="L408" i="12"/>
  <c r="M408" i="12" s="1"/>
  <c r="J408" i="12"/>
  <c r="K408" i="12" s="1"/>
  <c r="I408" i="12"/>
  <c r="H408" i="12"/>
  <c r="G408" i="12"/>
  <c r="M407" i="12"/>
  <c r="L407" i="12"/>
  <c r="K407" i="12"/>
  <c r="J407" i="12"/>
  <c r="I407" i="12"/>
  <c r="G407" i="12"/>
  <c r="H407" i="12" s="1"/>
  <c r="L406" i="12"/>
  <c r="J406" i="12"/>
  <c r="K406" i="12" s="1"/>
  <c r="I406" i="12"/>
  <c r="H406" i="12"/>
  <c r="G406" i="12"/>
  <c r="L405" i="12"/>
  <c r="J405" i="12"/>
  <c r="K405" i="12" s="1"/>
  <c r="M405" i="12" s="1"/>
  <c r="I405" i="12"/>
  <c r="H405" i="12"/>
  <c r="G405" i="12"/>
  <c r="L404" i="12"/>
  <c r="J404" i="12"/>
  <c r="K404" i="12" s="1"/>
  <c r="I404" i="12"/>
  <c r="G404" i="12"/>
  <c r="H404" i="12" s="1"/>
  <c r="L403" i="12"/>
  <c r="J403" i="12"/>
  <c r="K403" i="12" s="1"/>
  <c r="I403" i="12"/>
  <c r="H403" i="12"/>
  <c r="G403" i="12"/>
  <c r="L402" i="12"/>
  <c r="K402" i="12"/>
  <c r="M402" i="12" s="1"/>
  <c r="J402" i="12"/>
  <c r="I402" i="12"/>
  <c r="H402" i="12"/>
  <c r="G402" i="12"/>
  <c r="L401" i="12"/>
  <c r="K401" i="12"/>
  <c r="M401" i="12" s="1"/>
  <c r="J401" i="12"/>
  <c r="I401" i="12"/>
  <c r="G401" i="12"/>
  <c r="H401" i="12" s="1"/>
  <c r="L400" i="12"/>
  <c r="J400" i="12"/>
  <c r="K400" i="12" s="1"/>
  <c r="M400" i="12" s="1"/>
  <c r="I400" i="12"/>
  <c r="G400" i="12"/>
  <c r="H400" i="12" s="1"/>
  <c r="L399" i="12"/>
  <c r="K399" i="12"/>
  <c r="J399" i="12"/>
  <c r="I399" i="12"/>
  <c r="H399" i="12"/>
  <c r="G399" i="12"/>
  <c r="L398" i="12"/>
  <c r="J398" i="12"/>
  <c r="K398" i="12" s="1"/>
  <c r="M398" i="12" s="1"/>
  <c r="I398" i="12"/>
  <c r="G398" i="12"/>
  <c r="H398" i="12" s="1"/>
  <c r="M397" i="12"/>
  <c r="L397" i="12"/>
  <c r="K397" i="12"/>
  <c r="J397" i="12"/>
  <c r="I397" i="12"/>
  <c r="H397" i="12"/>
  <c r="G397" i="12"/>
  <c r="L396" i="12"/>
  <c r="K396" i="12"/>
  <c r="J396" i="12"/>
  <c r="I396" i="12"/>
  <c r="H396" i="12"/>
  <c r="G396" i="12"/>
  <c r="M395" i="12"/>
  <c r="L395" i="12"/>
  <c r="J395" i="12"/>
  <c r="K395" i="12" s="1"/>
  <c r="I395" i="12"/>
  <c r="H395" i="12"/>
  <c r="G395" i="12"/>
  <c r="M394" i="12"/>
  <c r="L394" i="12"/>
  <c r="K394" i="12"/>
  <c r="J394" i="12"/>
  <c r="I394" i="12"/>
  <c r="G394" i="12"/>
  <c r="H394" i="12" s="1"/>
  <c r="L393" i="12"/>
  <c r="K393" i="12"/>
  <c r="J393" i="12"/>
  <c r="I393" i="12"/>
  <c r="G393" i="12"/>
  <c r="H393" i="12" s="1"/>
  <c r="N393" i="12" s="1"/>
  <c r="L392" i="12"/>
  <c r="J392" i="12"/>
  <c r="K392" i="12" s="1"/>
  <c r="M392" i="12" s="1"/>
  <c r="I392" i="12"/>
  <c r="G392" i="12"/>
  <c r="H392" i="12" s="1"/>
  <c r="L391" i="12"/>
  <c r="M391" i="12" s="1"/>
  <c r="K391" i="12"/>
  <c r="J391" i="12"/>
  <c r="I391" i="12"/>
  <c r="H391" i="12"/>
  <c r="G391" i="12"/>
  <c r="L390" i="12"/>
  <c r="M390" i="12" s="1"/>
  <c r="K390" i="12"/>
  <c r="J390" i="12"/>
  <c r="I390" i="12"/>
  <c r="G390" i="12"/>
  <c r="H390" i="12" s="1"/>
  <c r="L389" i="12"/>
  <c r="K389" i="12"/>
  <c r="M389" i="12" s="1"/>
  <c r="J389" i="12"/>
  <c r="I389" i="12"/>
  <c r="H389" i="12"/>
  <c r="G389" i="12"/>
  <c r="L388" i="12"/>
  <c r="M388" i="12" s="1"/>
  <c r="K388" i="12"/>
  <c r="J388" i="12"/>
  <c r="I388" i="12"/>
  <c r="G388" i="12"/>
  <c r="H388" i="12" s="1"/>
  <c r="L387" i="12"/>
  <c r="M387" i="12" s="1"/>
  <c r="J387" i="12"/>
  <c r="K387" i="12" s="1"/>
  <c r="I387" i="12"/>
  <c r="G387" i="12"/>
  <c r="H387" i="12" s="1"/>
  <c r="L386" i="12"/>
  <c r="J386" i="12"/>
  <c r="K386" i="12" s="1"/>
  <c r="M386" i="12" s="1"/>
  <c r="I386" i="12"/>
  <c r="G386" i="12"/>
  <c r="H386" i="12" s="1"/>
  <c r="N385" i="12"/>
  <c r="L385" i="12"/>
  <c r="J385" i="12"/>
  <c r="K385" i="12" s="1"/>
  <c r="I385" i="12"/>
  <c r="H385" i="12"/>
  <c r="G385" i="12"/>
  <c r="L384" i="12"/>
  <c r="J384" i="12"/>
  <c r="K384" i="12" s="1"/>
  <c r="I384" i="12"/>
  <c r="H384" i="12"/>
  <c r="G384" i="12"/>
  <c r="L383" i="12"/>
  <c r="J383" i="12"/>
  <c r="K383" i="12" s="1"/>
  <c r="I383" i="12"/>
  <c r="H383" i="12"/>
  <c r="G383" i="12"/>
  <c r="L382" i="12"/>
  <c r="J382" i="12"/>
  <c r="K382" i="12" s="1"/>
  <c r="M382" i="12" s="1"/>
  <c r="I382" i="12"/>
  <c r="G382" i="12"/>
  <c r="H382" i="12" s="1"/>
  <c r="L381" i="12"/>
  <c r="K381" i="12"/>
  <c r="M381" i="12" s="1"/>
  <c r="J381" i="12"/>
  <c r="I381" i="12"/>
  <c r="H381" i="12"/>
  <c r="G381" i="12"/>
  <c r="L380" i="12"/>
  <c r="K380" i="12"/>
  <c r="J380" i="12"/>
  <c r="I380" i="12"/>
  <c r="H380" i="12"/>
  <c r="N380" i="12" s="1"/>
  <c r="G380" i="12"/>
  <c r="L379" i="12"/>
  <c r="J379" i="12"/>
  <c r="K379" i="12" s="1"/>
  <c r="I379" i="12"/>
  <c r="G379" i="12"/>
  <c r="H379" i="12" s="1"/>
  <c r="L378" i="12"/>
  <c r="J378" i="12"/>
  <c r="K378" i="12" s="1"/>
  <c r="M378" i="12" s="1"/>
  <c r="I378" i="12"/>
  <c r="H378" i="12"/>
  <c r="G378" i="12"/>
  <c r="L377" i="12"/>
  <c r="J377" i="12"/>
  <c r="K377" i="12" s="1"/>
  <c r="M377" i="12" s="1"/>
  <c r="I377" i="12"/>
  <c r="H377" i="12"/>
  <c r="G377" i="12"/>
  <c r="L376" i="12"/>
  <c r="J376" i="12"/>
  <c r="K376" i="12" s="1"/>
  <c r="M376" i="12" s="1"/>
  <c r="I376" i="12"/>
  <c r="H376" i="12"/>
  <c r="G376" i="12"/>
  <c r="L375" i="12"/>
  <c r="K375" i="12"/>
  <c r="M375" i="12" s="1"/>
  <c r="J375" i="12"/>
  <c r="I375" i="12"/>
  <c r="H375" i="12"/>
  <c r="N375" i="12" s="1"/>
  <c r="G375" i="12"/>
  <c r="L374" i="12"/>
  <c r="K374" i="12"/>
  <c r="M374" i="12" s="1"/>
  <c r="J374" i="12"/>
  <c r="I374" i="12"/>
  <c r="G374" i="12"/>
  <c r="H374" i="12" s="1"/>
  <c r="L373" i="12"/>
  <c r="J373" i="12"/>
  <c r="K373" i="12" s="1"/>
  <c r="M373" i="12" s="1"/>
  <c r="I373" i="12"/>
  <c r="H373" i="12"/>
  <c r="G373" i="12"/>
  <c r="L372" i="12"/>
  <c r="K372" i="12"/>
  <c r="M372" i="12" s="1"/>
  <c r="J372" i="12"/>
  <c r="I372" i="12"/>
  <c r="G372" i="12"/>
  <c r="H372" i="12" s="1"/>
  <c r="N371" i="12"/>
  <c r="L371" i="12"/>
  <c r="J371" i="12"/>
  <c r="K371" i="12" s="1"/>
  <c r="M371" i="12" s="1"/>
  <c r="O371" i="12" s="1"/>
  <c r="I371" i="12"/>
  <c r="G371" i="12"/>
  <c r="H371" i="12" s="1"/>
  <c r="L370" i="12"/>
  <c r="J370" i="12"/>
  <c r="K370" i="12" s="1"/>
  <c r="M370" i="12" s="1"/>
  <c r="I370" i="12"/>
  <c r="G370" i="12"/>
  <c r="H370" i="12" s="1"/>
  <c r="L369" i="12"/>
  <c r="K369" i="12"/>
  <c r="M369" i="12" s="1"/>
  <c r="J369" i="12"/>
  <c r="I369" i="12"/>
  <c r="G369" i="12"/>
  <c r="H369" i="12" s="1"/>
  <c r="M368" i="12"/>
  <c r="L368" i="12"/>
  <c r="J368" i="12"/>
  <c r="K368" i="12" s="1"/>
  <c r="I368" i="12"/>
  <c r="G368" i="12"/>
  <c r="H368" i="12" s="1"/>
  <c r="M367" i="12"/>
  <c r="L367" i="12"/>
  <c r="K367" i="12"/>
  <c r="J367" i="12"/>
  <c r="I367" i="12"/>
  <c r="H367" i="12"/>
  <c r="G367" i="12"/>
  <c r="M366" i="12"/>
  <c r="O366" i="12" s="1"/>
  <c r="L366" i="12"/>
  <c r="K366" i="12"/>
  <c r="J366" i="12"/>
  <c r="I366" i="12"/>
  <c r="G366" i="12"/>
  <c r="H366" i="12" s="1"/>
  <c r="M365" i="12"/>
  <c r="L365" i="12"/>
  <c r="K365" i="12"/>
  <c r="J365" i="12"/>
  <c r="I365" i="12"/>
  <c r="H365" i="12"/>
  <c r="G365" i="12"/>
  <c r="L364" i="12"/>
  <c r="K364" i="12"/>
  <c r="J364" i="12"/>
  <c r="I364" i="12"/>
  <c r="M364" i="12" s="1"/>
  <c r="G364" i="12"/>
  <c r="H364" i="12" s="1"/>
  <c r="L363" i="12"/>
  <c r="J363" i="12"/>
  <c r="K363" i="12" s="1"/>
  <c r="I363" i="12"/>
  <c r="M363" i="12" s="1"/>
  <c r="G363" i="12"/>
  <c r="H363" i="12" s="1"/>
  <c r="L362" i="12"/>
  <c r="J362" i="12"/>
  <c r="K362" i="12" s="1"/>
  <c r="I362" i="12"/>
  <c r="M362" i="12" s="1"/>
  <c r="G362" i="12"/>
  <c r="H362" i="12" s="1"/>
  <c r="L361" i="12"/>
  <c r="J361" i="12"/>
  <c r="K361" i="12" s="1"/>
  <c r="M361" i="12" s="1"/>
  <c r="I361" i="12"/>
  <c r="H361" i="12"/>
  <c r="G361" i="12"/>
  <c r="M360" i="12"/>
  <c r="L360" i="12"/>
  <c r="J360" i="12"/>
  <c r="K360" i="12" s="1"/>
  <c r="I360" i="12"/>
  <c r="G360" i="12"/>
  <c r="H360" i="12" s="1"/>
  <c r="M359" i="12"/>
  <c r="L359" i="12"/>
  <c r="J359" i="12"/>
  <c r="K359" i="12" s="1"/>
  <c r="I359" i="12"/>
  <c r="H359" i="12"/>
  <c r="G359" i="12"/>
  <c r="L358" i="12"/>
  <c r="J358" i="12"/>
  <c r="K358" i="12" s="1"/>
  <c r="M358" i="12" s="1"/>
  <c r="I358" i="12"/>
  <c r="G358" i="12"/>
  <c r="H358" i="12" s="1"/>
  <c r="L357" i="12"/>
  <c r="J357" i="12"/>
  <c r="K357" i="12" s="1"/>
  <c r="I357" i="12"/>
  <c r="H357" i="12"/>
  <c r="G357" i="12"/>
  <c r="L356" i="12"/>
  <c r="K356" i="12"/>
  <c r="J356" i="12"/>
  <c r="I356" i="12"/>
  <c r="M356" i="12" s="1"/>
  <c r="H356" i="12"/>
  <c r="G356" i="12"/>
  <c r="M355" i="12"/>
  <c r="L355" i="12"/>
  <c r="J355" i="12"/>
  <c r="K355" i="12" s="1"/>
  <c r="I355" i="12"/>
  <c r="H355" i="12"/>
  <c r="G355" i="12"/>
  <c r="M354" i="12"/>
  <c r="L354" i="12"/>
  <c r="K354" i="12"/>
  <c r="J354" i="12"/>
  <c r="I354" i="12"/>
  <c r="H354" i="12"/>
  <c r="G354" i="12"/>
  <c r="L353" i="12"/>
  <c r="K353" i="12"/>
  <c r="J353" i="12"/>
  <c r="I353" i="12"/>
  <c r="H353" i="12"/>
  <c r="G353" i="12"/>
  <c r="L352" i="12"/>
  <c r="M352" i="12" s="1"/>
  <c r="K352" i="12"/>
  <c r="J352" i="12"/>
  <c r="I352" i="12"/>
  <c r="H352" i="12"/>
  <c r="G352" i="12"/>
  <c r="L351" i="12"/>
  <c r="M351" i="12" s="1"/>
  <c r="K351" i="12"/>
  <c r="J351" i="12"/>
  <c r="I351" i="12"/>
  <c r="H351" i="12"/>
  <c r="G351" i="12"/>
  <c r="L350" i="12"/>
  <c r="J350" i="12"/>
  <c r="K350" i="12" s="1"/>
  <c r="M350" i="12" s="1"/>
  <c r="I350" i="12"/>
  <c r="G350" i="12"/>
  <c r="H350" i="12" s="1"/>
  <c r="L349" i="12"/>
  <c r="M349" i="12" s="1"/>
  <c r="J349" i="12"/>
  <c r="K349" i="12" s="1"/>
  <c r="I349" i="12"/>
  <c r="G349" i="12"/>
  <c r="H349" i="12" s="1"/>
  <c r="O348" i="12"/>
  <c r="M348" i="12"/>
  <c r="L348" i="12"/>
  <c r="K348" i="12"/>
  <c r="J348" i="12"/>
  <c r="I348" i="12"/>
  <c r="G348" i="12"/>
  <c r="H348" i="12" s="1"/>
  <c r="N348" i="12" s="1"/>
  <c r="M347" i="12"/>
  <c r="L347" i="12"/>
  <c r="J347" i="12"/>
  <c r="K347" i="12" s="1"/>
  <c r="I347" i="12"/>
  <c r="G347" i="12"/>
  <c r="H347" i="12" s="1"/>
  <c r="M346" i="12"/>
  <c r="L346" i="12"/>
  <c r="K346" i="12"/>
  <c r="J346" i="12"/>
  <c r="I346" i="12"/>
  <c r="H346" i="12"/>
  <c r="G346" i="12"/>
  <c r="L345" i="12"/>
  <c r="K345" i="12"/>
  <c r="J345" i="12"/>
  <c r="I345" i="12"/>
  <c r="G345" i="12"/>
  <c r="H345" i="12" s="1"/>
  <c r="N345" i="12" s="1"/>
  <c r="M344" i="12"/>
  <c r="L344" i="12"/>
  <c r="K344" i="12"/>
  <c r="J344" i="12"/>
  <c r="I344" i="12"/>
  <c r="H344" i="12"/>
  <c r="N344" i="12" s="1"/>
  <c r="G344" i="12"/>
  <c r="M343" i="12"/>
  <c r="L343" i="12"/>
  <c r="K343" i="12"/>
  <c r="J343" i="12"/>
  <c r="I343" i="12"/>
  <c r="H343" i="12"/>
  <c r="G343" i="12"/>
  <c r="L342" i="12"/>
  <c r="J342" i="12"/>
  <c r="K342" i="12" s="1"/>
  <c r="I342" i="12"/>
  <c r="G342" i="12"/>
  <c r="H342" i="12" s="1"/>
  <c r="O341" i="12"/>
  <c r="N341" i="12"/>
  <c r="M341" i="12"/>
  <c r="L341" i="12"/>
  <c r="J341" i="12"/>
  <c r="K341" i="12" s="1"/>
  <c r="I341" i="12"/>
  <c r="H341" i="12"/>
  <c r="G341" i="12"/>
  <c r="L340" i="12"/>
  <c r="K340" i="12"/>
  <c r="J340" i="12"/>
  <c r="I340" i="12"/>
  <c r="M340" i="12" s="1"/>
  <c r="G340" i="12"/>
  <c r="H340" i="12" s="1"/>
  <c r="L339" i="12"/>
  <c r="J339" i="12"/>
  <c r="K339" i="12" s="1"/>
  <c r="M339" i="12" s="1"/>
  <c r="I339" i="12"/>
  <c r="H339" i="12"/>
  <c r="G339" i="12"/>
  <c r="L338" i="12"/>
  <c r="J338" i="12"/>
  <c r="K338" i="12" s="1"/>
  <c r="M338" i="12" s="1"/>
  <c r="I338" i="12"/>
  <c r="H338" i="12"/>
  <c r="G338" i="12"/>
  <c r="L337" i="12"/>
  <c r="K337" i="12"/>
  <c r="J337" i="12"/>
  <c r="I337" i="12"/>
  <c r="G337" i="12"/>
  <c r="H337" i="12" s="1"/>
  <c r="L336" i="12"/>
  <c r="K336" i="12"/>
  <c r="M336" i="12" s="1"/>
  <c r="J336" i="12"/>
  <c r="I336" i="12"/>
  <c r="H336" i="12"/>
  <c r="G336" i="12"/>
  <c r="L335" i="12"/>
  <c r="J335" i="12"/>
  <c r="K335" i="12" s="1"/>
  <c r="M335" i="12" s="1"/>
  <c r="O335" i="12" s="1"/>
  <c r="I335" i="12"/>
  <c r="H335" i="12"/>
  <c r="G335" i="12"/>
  <c r="L334" i="12"/>
  <c r="J334" i="12"/>
  <c r="K334" i="12" s="1"/>
  <c r="I334" i="12"/>
  <c r="G334" i="12"/>
  <c r="H334" i="12" s="1"/>
  <c r="L333" i="12"/>
  <c r="J333" i="12"/>
  <c r="K333" i="12" s="1"/>
  <c r="M333" i="12" s="1"/>
  <c r="I333" i="12"/>
  <c r="H333" i="12"/>
  <c r="G333" i="12"/>
  <c r="L332" i="12"/>
  <c r="K332" i="12"/>
  <c r="M332" i="12" s="1"/>
  <c r="J332" i="12"/>
  <c r="I332" i="12"/>
  <c r="H332" i="12"/>
  <c r="G332" i="12"/>
  <c r="L331" i="12"/>
  <c r="J331" i="12"/>
  <c r="K331" i="12" s="1"/>
  <c r="M331" i="12" s="1"/>
  <c r="I331" i="12"/>
  <c r="H331" i="12"/>
  <c r="G331" i="12"/>
  <c r="L330" i="12"/>
  <c r="J330" i="12"/>
  <c r="K330" i="12" s="1"/>
  <c r="M330" i="12" s="1"/>
  <c r="I330" i="12"/>
  <c r="G330" i="12"/>
  <c r="H330" i="12" s="1"/>
  <c r="L329" i="12"/>
  <c r="K329" i="12"/>
  <c r="J329" i="12"/>
  <c r="I329" i="12"/>
  <c r="G329" i="12"/>
  <c r="H329" i="12" s="1"/>
  <c r="L328" i="12"/>
  <c r="K328" i="12"/>
  <c r="M328" i="12" s="1"/>
  <c r="J328" i="12"/>
  <c r="I328" i="12"/>
  <c r="G328" i="12"/>
  <c r="H328" i="12" s="1"/>
  <c r="L327" i="12"/>
  <c r="K327" i="12"/>
  <c r="M327" i="12" s="1"/>
  <c r="J327" i="12"/>
  <c r="I327" i="12"/>
  <c r="H327" i="12"/>
  <c r="G327" i="12"/>
  <c r="L326" i="12"/>
  <c r="K326" i="12"/>
  <c r="J326" i="12"/>
  <c r="I326" i="12"/>
  <c r="G326" i="12"/>
  <c r="H326" i="12" s="1"/>
  <c r="L325" i="12"/>
  <c r="K325" i="12"/>
  <c r="M325" i="12" s="1"/>
  <c r="J325" i="12"/>
  <c r="I325" i="12"/>
  <c r="G325" i="12"/>
  <c r="H325" i="12" s="1"/>
  <c r="L324" i="12"/>
  <c r="K324" i="12"/>
  <c r="M324" i="12" s="1"/>
  <c r="J324" i="12"/>
  <c r="I324" i="12"/>
  <c r="H324" i="12"/>
  <c r="G324" i="12"/>
  <c r="M323" i="12"/>
  <c r="L323" i="12"/>
  <c r="J323" i="12"/>
  <c r="K323" i="12" s="1"/>
  <c r="I323" i="12"/>
  <c r="H323" i="12"/>
  <c r="G323" i="12"/>
  <c r="M322" i="12"/>
  <c r="L322" i="12"/>
  <c r="J322" i="12"/>
  <c r="K322" i="12" s="1"/>
  <c r="I322" i="12"/>
  <c r="H322" i="12"/>
  <c r="G322" i="12"/>
  <c r="L321" i="12"/>
  <c r="J321" i="12"/>
  <c r="K321" i="12" s="1"/>
  <c r="I321" i="12"/>
  <c r="G321" i="12"/>
  <c r="H321" i="12" s="1"/>
  <c r="L320" i="12"/>
  <c r="J320" i="12"/>
  <c r="K320" i="12" s="1"/>
  <c r="M320" i="12" s="1"/>
  <c r="I320" i="12"/>
  <c r="H320" i="12"/>
  <c r="G320" i="12"/>
  <c r="L319" i="12"/>
  <c r="J319" i="12"/>
  <c r="K319" i="12" s="1"/>
  <c r="I319" i="12"/>
  <c r="M319" i="12" s="1"/>
  <c r="O319" i="12" s="1"/>
  <c r="H319" i="12"/>
  <c r="N319" i="12" s="1"/>
  <c r="G319" i="12"/>
  <c r="L318" i="12"/>
  <c r="J318" i="12"/>
  <c r="K318" i="12" s="1"/>
  <c r="I318" i="12"/>
  <c r="M318" i="12" s="1"/>
  <c r="G318" i="12"/>
  <c r="H318" i="12" s="1"/>
  <c r="N318" i="12" s="1"/>
  <c r="M317" i="12"/>
  <c r="L317" i="12"/>
  <c r="J317" i="12"/>
  <c r="K317" i="12" s="1"/>
  <c r="I317" i="12"/>
  <c r="H317" i="12"/>
  <c r="G317" i="12"/>
  <c r="L316" i="12"/>
  <c r="K316" i="12"/>
  <c r="M316" i="12" s="1"/>
  <c r="J316" i="12"/>
  <c r="I316" i="12"/>
  <c r="G316" i="12"/>
  <c r="H316" i="12" s="1"/>
  <c r="L315" i="12"/>
  <c r="J315" i="12"/>
  <c r="K315" i="12" s="1"/>
  <c r="M315" i="12" s="1"/>
  <c r="I315" i="12"/>
  <c r="H315" i="12"/>
  <c r="G315" i="12"/>
  <c r="L314" i="12"/>
  <c r="K314" i="12"/>
  <c r="M314" i="12" s="1"/>
  <c r="J314" i="12"/>
  <c r="I314" i="12"/>
  <c r="G314" i="12"/>
  <c r="H314" i="12" s="1"/>
  <c r="L313" i="12"/>
  <c r="K313" i="12"/>
  <c r="M313" i="12" s="1"/>
  <c r="J313" i="12"/>
  <c r="I313" i="12"/>
  <c r="G313" i="12"/>
  <c r="H313" i="12" s="1"/>
  <c r="L312" i="12"/>
  <c r="K312" i="12"/>
  <c r="J312" i="12"/>
  <c r="I312" i="12"/>
  <c r="H312" i="12"/>
  <c r="N312" i="12" s="1"/>
  <c r="G312" i="12"/>
  <c r="L311" i="12"/>
  <c r="K311" i="12"/>
  <c r="M311" i="12" s="1"/>
  <c r="J311" i="12"/>
  <c r="I311" i="12"/>
  <c r="H311" i="12"/>
  <c r="G311" i="12"/>
  <c r="M310" i="12"/>
  <c r="L310" i="12"/>
  <c r="J310" i="12"/>
  <c r="K310" i="12" s="1"/>
  <c r="I310" i="12"/>
  <c r="G310" i="12"/>
  <c r="H310" i="12" s="1"/>
  <c r="L309" i="12"/>
  <c r="J309" i="12"/>
  <c r="K309" i="12" s="1"/>
  <c r="M309" i="12" s="1"/>
  <c r="I309" i="12"/>
  <c r="H309" i="12"/>
  <c r="G309" i="12"/>
  <c r="L308" i="12"/>
  <c r="K308" i="12"/>
  <c r="J308" i="12"/>
  <c r="I308" i="12"/>
  <c r="G308" i="12"/>
  <c r="H308" i="12" s="1"/>
  <c r="L307" i="12"/>
  <c r="J307" i="12"/>
  <c r="K307" i="12" s="1"/>
  <c r="I307" i="12"/>
  <c r="G307" i="12"/>
  <c r="H307" i="12" s="1"/>
  <c r="L306" i="12"/>
  <c r="J306" i="12"/>
  <c r="K306" i="12" s="1"/>
  <c r="M306" i="12" s="1"/>
  <c r="I306" i="12"/>
  <c r="G306" i="12"/>
  <c r="H306" i="12" s="1"/>
  <c r="L305" i="12"/>
  <c r="J305" i="12"/>
  <c r="K305" i="12" s="1"/>
  <c r="M305" i="12" s="1"/>
  <c r="I305" i="12"/>
  <c r="G305" i="12"/>
  <c r="H305" i="12" s="1"/>
  <c r="M304" i="12"/>
  <c r="L304" i="12"/>
  <c r="K304" i="12"/>
  <c r="J304" i="12"/>
  <c r="I304" i="12"/>
  <c r="G304" i="12"/>
  <c r="H304" i="12" s="1"/>
  <c r="L303" i="12"/>
  <c r="J303" i="12"/>
  <c r="K303" i="12" s="1"/>
  <c r="M303" i="12" s="1"/>
  <c r="I303" i="12"/>
  <c r="H303" i="12"/>
  <c r="G303" i="12"/>
  <c r="M302" i="12"/>
  <c r="L302" i="12"/>
  <c r="K302" i="12"/>
  <c r="J302" i="12"/>
  <c r="I302" i="12"/>
  <c r="G302" i="12"/>
  <c r="H302" i="12" s="1"/>
  <c r="M301" i="12"/>
  <c r="L301" i="12"/>
  <c r="K301" i="12"/>
  <c r="J301" i="12"/>
  <c r="I301" i="12"/>
  <c r="H301" i="12"/>
  <c r="G301" i="12"/>
  <c r="L300" i="12"/>
  <c r="K300" i="12"/>
  <c r="J300" i="12"/>
  <c r="I300" i="12"/>
  <c r="M300" i="12" s="1"/>
  <c r="H300" i="12"/>
  <c r="N300" i="12" s="1"/>
  <c r="G300" i="12"/>
  <c r="L299" i="12"/>
  <c r="J299" i="12"/>
  <c r="K299" i="12" s="1"/>
  <c r="I299" i="12"/>
  <c r="M299" i="12" s="1"/>
  <c r="H299" i="12"/>
  <c r="G299" i="12"/>
  <c r="L298" i="12"/>
  <c r="J298" i="12"/>
  <c r="K298" i="12" s="1"/>
  <c r="M298" i="12" s="1"/>
  <c r="O298" i="12" s="1"/>
  <c r="I298" i="12"/>
  <c r="H298" i="12"/>
  <c r="G298" i="12"/>
  <c r="L297" i="12"/>
  <c r="J297" i="12"/>
  <c r="K297" i="12" s="1"/>
  <c r="I297" i="12"/>
  <c r="H297" i="12"/>
  <c r="N297" i="12" s="1"/>
  <c r="G297" i="12"/>
  <c r="M296" i="12"/>
  <c r="L296" i="12"/>
  <c r="J296" i="12"/>
  <c r="K296" i="12" s="1"/>
  <c r="I296" i="12"/>
  <c r="G296" i="12"/>
  <c r="H296" i="12" s="1"/>
  <c r="L295" i="12"/>
  <c r="J295" i="12"/>
  <c r="K295" i="12" s="1"/>
  <c r="I295" i="12"/>
  <c r="M295" i="12" s="1"/>
  <c r="H295" i="12"/>
  <c r="G295" i="12"/>
  <c r="L294" i="12"/>
  <c r="K294" i="12"/>
  <c r="M294" i="12" s="1"/>
  <c r="J294" i="12"/>
  <c r="I294" i="12"/>
  <c r="G294" i="12"/>
  <c r="H294" i="12" s="1"/>
  <c r="L293" i="12"/>
  <c r="J293" i="12"/>
  <c r="K293" i="12" s="1"/>
  <c r="M293" i="12" s="1"/>
  <c r="I293" i="12"/>
  <c r="G293" i="12"/>
  <c r="H293" i="12" s="1"/>
  <c r="L292" i="12"/>
  <c r="K292" i="12"/>
  <c r="J292" i="12"/>
  <c r="I292" i="12"/>
  <c r="G292" i="12"/>
  <c r="H292" i="12" s="1"/>
  <c r="L291" i="12"/>
  <c r="J291" i="12"/>
  <c r="K291" i="12" s="1"/>
  <c r="M291" i="12" s="1"/>
  <c r="I291" i="12"/>
  <c r="G291" i="12"/>
  <c r="H291" i="12" s="1"/>
  <c r="L290" i="12"/>
  <c r="J290" i="12"/>
  <c r="K290" i="12" s="1"/>
  <c r="I290" i="12"/>
  <c r="H290" i="12"/>
  <c r="G290" i="12"/>
  <c r="L289" i="12"/>
  <c r="J289" i="12"/>
  <c r="K289" i="12" s="1"/>
  <c r="I289" i="12"/>
  <c r="H289" i="12"/>
  <c r="N289" i="12" s="1"/>
  <c r="G289" i="12"/>
  <c r="L288" i="12"/>
  <c r="J288" i="12"/>
  <c r="K288" i="12" s="1"/>
  <c r="I288" i="12"/>
  <c r="H288" i="12"/>
  <c r="G288" i="12"/>
  <c r="L287" i="12"/>
  <c r="K287" i="12"/>
  <c r="M287" i="12" s="1"/>
  <c r="J287" i="12"/>
  <c r="I287" i="12"/>
  <c r="H287" i="12"/>
  <c r="G287" i="12"/>
  <c r="L286" i="12"/>
  <c r="K286" i="12"/>
  <c r="M286" i="12" s="1"/>
  <c r="J286" i="12"/>
  <c r="I286" i="12"/>
  <c r="G286" i="12"/>
  <c r="H286" i="12" s="1"/>
  <c r="L285" i="12"/>
  <c r="J285" i="12"/>
  <c r="K285" i="12" s="1"/>
  <c r="M285" i="12" s="1"/>
  <c r="I285" i="12"/>
  <c r="G285" i="12"/>
  <c r="H285" i="12" s="1"/>
  <c r="M284" i="12"/>
  <c r="L284" i="12"/>
  <c r="K284" i="12"/>
  <c r="J284" i="12"/>
  <c r="I284" i="12"/>
  <c r="G284" i="12"/>
  <c r="H284" i="12" s="1"/>
  <c r="L283" i="12"/>
  <c r="M283" i="12" s="1"/>
  <c r="J283" i="12"/>
  <c r="K283" i="12" s="1"/>
  <c r="I283" i="12"/>
  <c r="G283" i="12"/>
  <c r="H283" i="12" s="1"/>
  <c r="L282" i="12"/>
  <c r="K282" i="12"/>
  <c r="M282" i="12" s="1"/>
  <c r="J282" i="12"/>
  <c r="I282" i="12"/>
  <c r="G282" i="12"/>
  <c r="H282" i="12" s="1"/>
  <c r="L281" i="12"/>
  <c r="K281" i="12"/>
  <c r="M281" i="12" s="1"/>
  <c r="J281" i="12"/>
  <c r="I281" i="12"/>
  <c r="G281" i="12"/>
  <c r="H281" i="12" s="1"/>
  <c r="M280" i="12"/>
  <c r="L280" i="12"/>
  <c r="K280" i="12"/>
  <c r="J280" i="12"/>
  <c r="I280" i="12"/>
  <c r="G280" i="12"/>
  <c r="H280" i="12" s="1"/>
  <c r="N280" i="12" s="1"/>
  <c r="M279" i="12"/>
  <c r="L279" i="12"/>
  <c r="K279" i="12"/>
  <c r="J279" i="12"/>
  <c r="I279" i="12"/>
  <c r="H279" i="12"/>
  <c r="G279" i="12"/>
  <c r="M278" i="12"/>
  <c r="L278" i="12"/>
  <c r="J278" i="12"/>
  <c r="K278" i="12" s="1"/>
  <c r="I278" i="12"/>
  <c r="G278" i="12"/>
  <c r="H278" i="12" s="1"/>
  <c r="L277" i="12"/>
  <c r="J277" i="12"/>
  <c r="K277" i="12" s="1"/>
  <c r="M277" i="12" s="1"/>
  <c r="I277" i="12"/>
  <c r="H277" i="12"/>
  <c r="G277" i="12"/>
  <c r="L276" i="12"/>
  <c r="K276" i="12"/>
  <c r="J276" i="12"/>
  <c r="I276" i="12"/>
  <c r="M276" i="12" s="1"/>
  <c r="G276" i="12"/>
  <c r="H276" i="12" s="1"/>
  <c r="L275" i="12"/>
  <c r="J275" i="12"/>
  <c r="K275" i="12" s="1"/>
  <c r="M275" i="12" s="1"/>
  <c r="I275" i="12"/>
  <c r="H275" i="12"/>
  <c r="N275" i="12" s="1"/>
  <c r="G275" i="12"/>
  <c r="L274" i="12"/>
  <c r="K274" i="12"/>
  <c r="M274" i="12" s="1"/>
  <c r="J274" i="12"/>
  <c r="I274" i="12"/>
  <c r="H274" i="12"/>
  <c r="G274" i="12"/>
  <c r="L273" i="12"/>
  <c r="J273" i="12"/>
  <c r="K273" i="12" s="1"/>
  <c r="M273" i="12" s="1"/>
  <c r="I273" i="12"/>
  <c r="G273" i="12"/>
  <c r="H273" i="12" s="1"/>
  <c r="L272" i="12"/>
  <c r="J272" i="12"/>
  <c r="K272" i="12" s="1"/>
  <c r="M272" i="12" s="1"/>
  <c r="I272" i="12"/>
  <c r="H272" i="12"/>
  <c r="G272" i="12"/>
  <c r="L271" i="12"/>
  <c r="J271" i="12"/>
  <c r="K271" i="12" s="1"/>
  <c r="I271" i="12"/>
  <c r="H271" i="12"/>
  <c r="G271" i="12"/>
  <c r="L270" i="12"/>
  <c r="J270" i="12"/>
  <c r="K270" i="12" s="1"/>
  <c r="M270" i="12" s="1"/>
  <c r="I270" i="12"/>
  <c r="G270" i="12"/>
  <c r="H270" i="12" s="1"/>
  <c r="L269" i="12"/>
  <c r="J269" i="12"/>
  <c r="K269" i="12" s="1"/>
  <c r="M269" i="12" s="1"/>
  <c r="I269" i="12"/>
  <c r="G269" i="12"/>
  <c r="H269" i="12" s="1"/>
  <c r="L268" i="12"/>
  <c r="K268" i="12"/>
  <c r="M268" i="12" s="1"/>
  <c r="J268" i="12"/>
  <c r="I268" i="12"/>
  <c r="H268" i="12"/>
  <c r="G268" i="12"/>
  <c r="L267" i="12"/>
  <c r="J267" i="12"/>
  <c r="K267" i="12" s="1"/>
  <c r="M267" i="12" s="1"/>
  <c r="I267" i="12"/>
  <c r="H267" i="12"/>
  <c r="G267" i="12"/>
  <c r="L266" i="12"/>
  <c r="J266" i="12"/>
  <c r="K266" i="12" s="1"/>
  <c r="M266" i="12" s="1"/>
  <c r="I266" i="12"/>
  <c r="G266" i="12"/>
  <c r="H266" i="12" s="1"/>
  <c r="L265" i="12"/>
  <c r="J265" i="12"/>
  <c r="K265" i="12" s="1"/>
  <c r="M265" i="12" s="1"/>
  <c r="I265" i="12"/>
  <c r="G265" i="12"/>
  <c r="H265" i="12" s="1"/>
  <c r="L264" i="12"/>
  <c r="J264" i="12"/>
  <c r="K264" i="12" s="1"/>
  <c r="M264" i="12" s="1"/>
  <c r="I264" i="12"/>
  <c r="G264" i="12"/>
  <c r="H264" i="12" s="1"/>
  <c r="L263" i="12"/>
  <c r="J263" i="12"/>
  <c r="K263" i="12" s="1"/>
  <c r="I263" i="12"/>
  <c r="M263" i="12" s="1"/>
  <c r="H263" i="12"/>
  <c r="G263" i="12"/>
  <c r="L262" i="12"/>
  <c r="J262" i="12"/>
  <c r="K262" i="12" s="1"/>
  <c r="M262" i="12" s="1"/>
  <c r="I262" i="12"/>
  <c r="G262" i="12"/>
  <c r="H262" i="12" s="1"/>
  <c r="L261" i="12"/>
  <c r="J261" i="12"/>
  <c r="K261" i="12" s="1"/>
  <c r="M261" i="12" s="1"/>
  <c r="I261" i="12"/>
  <c r="G261" i="12"/>
  <c r="H261" i="12" s="1"/>
  <c r="L260" i="12"/>
  <c r="K260" i="12"/>
  <c r="M260" i="12" s="1"/>
  <c r="J260" i="12"/>
  <c r="I260" i="12"/>
  <c r="H260" i="12"/>
  <c r="G260" i="12"/>
  <c r="L259" i="12"/>
  <c r="M259" i="12" s="1"/>
  <c r="J259" i="12"/>
  <c r="K259" i="12" s="1"/>
  <c r="I259" i="12"/>
  <c r="H259" i="12"/>
  <c r="G259" i="12"/>
  <c r="L258" i="12"/>
  <c r="J258" i="12"/>
  <c r="K258" i="12" s="1"/>
  <c r="I258" i="12"/>
  <c r="H258" i="12"/>
  <c r="G258" i="12"/>
  <c r="L257" i="12"/>
  <c r="J257" i="12"/>
  <c r="K257" i="12" s="1"/>
  <c r="I257" i="12"/>
  <c r="G257" i="12"/>
  <c r="H257" i="12" s="1"/>
  <c r="N257" i="12" s="1"/>
  <c r="M256" i="12"/>
  <c r="L256" i="12"/>
  <c r="J256" i="12"/>
  <c r="K256" i="12" s="1"/>
  <c r="I256" i="12"/>
  <c r="H256" i="12"/>
  <c r="G256" i="12"/>
  <c r="L255" i="12"/>
  <c r="J255" i="12"/>
  <c r="K255" i="12" s="1"/>
  <c r="I255" i="12"/>
  <c r="H255" i="12"/>
  <c r="G255" i="12"/>
  <c r="L254" i="12"/>
  <c r="J254" i="12"/>
  <c r="K254" i="12" s="1"/>
  <c r="I254" i="12"/>
  <c r="M254" i="12" s="1"/>
  <c r="G254" i="12"/>
  <c r="H254" i="12" s="1"/>
  <c r="M253" i="12"/>
  <c r="L253" i="12"/>
  <c r="J253" i="12"/>
  <c r="K253" i="12" s="1"/>
  <c r="I253" i="12"/>
  <c r="G253" i="12"/>
  <c r="H253" i="12" s="1"/>
  <c r="L252" i="12"/>
  <c r="K252" i="12"/>
  <c r="M252" i="12" s="1"/>
  <c r="J252" i="12"/>
  <c r="I252" i="12"/>
  <c r="G252" i="12"/>
  <c r="H252" i="12" s="1"/>
  <c r="L251" i="12"/>
  <c r="J251" i="12"/>
  <c r="K251" i="12" s="1"/>
  <c r="M251" i="12" s="1"/>
  <c r="I251" i="12"/>
  <c r="H251" i="12"/>
  <c r="G251" i="12"/>
  <c r="L250" i="12"/>
  <c r="J250" i="12"/>
  <c r="K250" i="12" s="1"/>
  <c r="M250" i="12" s="1"/>
  <c r="I250" i="12"/>
  <c r="G250" i="12"/>
  <c r="H250" i="12" s="1"/>
  <c r="L249" i="12"/>
  <c r="J249" i="12"/>
  <c r="K249" i="12" s="1"/>
  <c r="M249" i="12" s="1"/>
  <c r="I249" i="12"/>
  <c r="G249" i="12"/>
  <c r="H249" i="12" s="1"/>
  <c r="L248" i="12"/>
  <c r="K248" i="12"/>
  <c r="M248" i="12" s="1"/>
  <c r="J248" i="12"/>
  <c r="I248" i="12"/>
  <c r="G248" i="12"/>
  <c r="H248" i="12" s="1"/>
  <c r="L247" i="12"/>
  <c r="K247" i="12"/>
  <c r="J247" i="12"/>
  <c r="I247" i="12"/>
  <c r="H247" i="12"/>
  <c r="G247" i="12"/>
  <c r="L246" i="12"/>
  <c r="K246" i="12"/>
  <c r="M246" i="12" s="1"/>
  <c r="J246" i="12"/>
  <c r="I246" i="12"/>
  <c r="G246" i="12"/>
  <c r="H246" i="12" s="1"/>
  <c r="L245" i="12"/>
  <c r="J245" i="12"/>
  <c r="K245" i="12" s="1"/>
  <c r="M245" i="12" s="1"/>
  <c r="I245" i="12"/>
  <c r="H245" i="12"/>
  <c r="G245" i="12"/>
  <c r="L244" i="12"/>
  <c r="K244" i="12"/>
  <c r="M244" i="12" s="1"/>
  <c r="J244" i="12"/>
  <c r="I244" i="12"/>
  <c r="G244" i="12"/>
  <c r="H244" i="12" s="1"/>
  <c r="L243" i="12"/>
  <c r="J243" i="12"/>
  <c r="K243" i="12" s="1"/>
  <c r="M243" i="12" s="1"/>
  <c r="I243" i="12"/>
  <c r="G243" i="12"/>
  <c r="H243" i="12" s="1"/>
  <c r="L242" i="12"/>
  <c r="J242" i="12"/>
  <c r="K242" i="12" s="1"/>
  <c r="M242" i="12" s="1"/>
  <c r="I242" i="12"/>
  <c r="G242" i="12"/>
  <c r="H242" i="12" s="1"/>
  <c r="L241" i="12"/>
  <c r="J241" i="12"/>
  <c r="K241" i="12" s="1"/>
  <c r="I241" i="12"/>
  <c r="G241" i="12"/>
  <c r="H241" i="12" s="1"/>
  <c r="M240" i="12"/>
  <c r="L240" i="12"/>
  <c r="K240" i="12"/>
  <c r="J240" i="12"/>
  <c r="I240" i="12"/>
  <c r="G240" i="12"/>
  <c r="H240" i="12" s="1"/>
  <c r="L239" i="12"/>
  <c r="J239" i="12"/>
  <c r="K239" i="12" s="1"/>
  <c r="M239" i="12" s="1"/>
  <c r="I239" i="12"/>
  <c r="H239" i="12"/>
  <c r="G239" i="12"/>
  <c r="L238" i="12"/>
  <c r="K238" i="12"/>
  <c r="M238" i="12" s="1"/>
  <c r="J238" i="12"/>
  <c r="I238" i="12"/>
  <c r="G238" i="12"/>
  <c r="H238" i="12" s="1"/>
  <c r="L237" i="12"/>
  <c r="K237" i="12"/>
  <c r="M237" i="12" s="1"/>
  <c r="J237" i="12"/>
  <c r="I237" i="12"/>
  <c r="G237" i="12"/>
  <c r="H237" i="12" s="1"/>
  <c r="L236" i="12"/>
  <c r="K236" i="12"/>
  <c r="J236" i="12"/>
  <c r="I236" i="12"/>
  <c r="H236" i="12"/>
  <c r="G236" i="12"/>
  <c r="M235" i="12"/>
  <c r="L235" i="12"/>
  <c r="J235" i="12"/>
  <c r="K235" i="12" s="1"/>
  <c r="I235" i="12"/>
  <c r="G235" i="12"/>
  <c r="H235" i="12" s="1"/>
  <c r="N235" i="12" s="1"/>
  <c r="M234" i="12"/>
  <c r="L234" i="12"/>
  <c r="J234" i="12"/>
  <c r="K234" i="12" s="1"/>
  <c r="I234" i="12"/>
  <c r="H234" i="12"/>
  <c r="N234" i="12" s="1"/>
  <c r="G234" i="12"/>
  <c r="L233" i="12"/>
  <c r="J233" i="12"/>
  <c r="K233" i="12" s="1"/>
  <c r="I233" i="12"/>
  <c r="G233" i="12"/>
  <c r="H233" i="12" s="1"/>
  <c r="M232" i="12"/>
  <c r="L232" i="12"/>
  <c r="J232" i="12"/>
  <c r="K232" i="12" s="1"/>
  <c r="I232" i="12"/>
  <c r="G232" i="12"/>
  <c r="H232" i="12" s="1"/>
  <c r="M231" i="12"/>
  <c r="L231" i="12"/>
  <c r="J231" i="12"/>
  <c r="K231" i="12" s="1"/>
  <c r="I231" i="12"/>
  <c r="H231" i="12"/>
  <c r="G231" i="12"/>
  <c r="L230" i="12"/>
  <c r="K230" i="12"/>
  <c r="J230" i="12"/>
  <c r="I230" i="12"/>
  <c r="G230" i="12"/>
  <c r="H230" i="12" s="1"/>
  <c r="L229" i="12"/>
  <c r="K229" i="12"/>
  <c r="M229" i="12" s="1"/>
  <c r="J229" i="12"/>
  <c r="I229" i="12"/>
  <c r="H229" i="12"/>
  <c r="G229" i="12"/>
  <c r="L228" i="12"/>
  <c r="K228" i="12"/>
  <c r="J228" i="12"/>
  <c r="I228" i="12"/>
  <c r="G228" i="12"/>
  <c r="H228" i="12" s="1"/>
  <c r="L227" i="12"/>
  <c r="J227" i="12"/>
  <c r="K227" i="12" s="1"/>
  <c r="I227" i="12"/>
  <c r="H227" i="12"/>
  <c r="G227" i="12"/>
  <c r="L226" i="12"/>
  <c r="J226" i="12"/>
  <c r="K226" i="12" s="1"/>
  <c r="I226" i="12"/>
  <c r="H226" i="12"/>
  <c r="N226" i="12" s="1"/>
  <c r="G226" i="12"/>
  <c r="L225" i="12"/>
  <c r="J225" i="12"/>
  <c r="K225" i="12" s="1"/>
  <c r="M225" i="12" s="1"/>
  <c r="I225" i="12"/>
  <c r="H225" i="12"/>
  <c r="G225" i="12"/>
  <c r="L224" i="12"/>
  <c r="J224" i="12"/>
  <c r="K224" i="12" s="1"/>
  <c r="M224" i="12" s="1"/>
  <c r="O224" i="12" s="1"/>
  <c r="I224" i="12"/>
  <c r="H224" i="12"/>
  <c r="N224" i="12" s="1"/>
  <c r="G224" i="12"/>
  <c r="L223" i="12"/>
  <c r="J223" i="12"/>
  <c r="K223" i="12" s="1"/>
  <c r="I223" i="12"/>
  <c r="H223" i="12"/>
  <c r="N223" i="12" s="1"/>
  <c r="G223" i="12"/>
  <c r="L222" i="12"/>
  <c r="J222" i="12"/>
  <c r="K222" i="12" s="1"/>
  <c r="M222" i="12" s="1"/>
  <c r="O222" i="12" s="1"/>
  <c r="I222" i="12"/>
  <c r="G222" i="12"/>
  <c r="H222" i="12" s="1"/>
  <c r="L221" i="12"/>
  <c r="K221" i="12"/>
  <c r="M221" i="12" s="1"/>
  <c r="J221" i="12"/>
  <c r="I221" i="12"/>
  <c r="G221" i="12"/>
  <c r="H221" i="12" s="1"/>
  <c r="L220" i="12"/>
  <c r="K220" i="12"/>
  <c r="M220" i="12" s="1"/>
  <c r="J220" i="12"/>
  <c r="I220" i="12"/>
  <c r="G220" i="12"/>
  <c r="H220" i="12" s="1"/>
  <c r="L219" i="12"/>
  <c r="J219" i="12"/>
  <c r="K219" i="12" s="1"/>
  <c r="M219" i="12" s="1"/>
  <c r="I219" i="12"/>
  <c r="G219" i="12"/>
  <c r="H219" i="12" s="1"/>
  <c r="L218" i="12"/>
  <c r="K218" i="12"/>
  <c r="M218" i="12" s="1"/>
  <c r="J218" i="12"/>
  <c r="I218" i="12"/>
  <c r="H218" i="12"/>
  <c r="N448" i="12" s="1"/>
  <c r="G218" i="12"/>
  <c r="L217" i="12"/>
  <c r="K217" i="12"/>
  <c r="M217" i="12" s="1"/>
  <c r="J217" i="12"/>
  <c r="I217" i="12"/>
  <c r="H217" i="12"/>
  <c r="G217" i="12"/>
  <c r="L216" i="12"/>
  <c r="K216" i="12"/>
  <c r="M216" i="12" s="1"/>
  <c r="J216" i="12"/>
  <c r="I216" i="12"/>
  <c r="H216" i="12"/>
  <c r="G216" i="12"/>
  <c r="L215" i="12"/>
  <c r="K215" i="12"/>
  <c r="J215" i="12"/>
  <c r="I215" i="12"/>
  <c r="H215" i="12"/>
  <c r="G215" i="12"/>
  <c r="M214" i="12"/>
  <c r="L214" i="12"/>
  <c r="J214" i="12"/>
  <c r="K214" i="12" s="1"/>
  <c r="I214" i="12"/>
  <c r="G214" i="12"/>
  <c r="H214" i="12" s="1"/>
  <c r="L213" i="12"/>
  <c r="J213" i="12"/>
  <c r="K213" i="12" s="1"/>
  <c r="M213" i="12" s="1"/>
  <c r="I213" i="12"/>
  <c r="G213" i="12"/>
  <c r="H213" i="12" s="1"/>
  <c r="L212" i="12"/>
  <c r="K212" i="12"/>
  <c r="M212" i="12" s="1"/>
  <c r="J212" i="12"/>
  <c r="I212" i="12"/>
  <c r="H212" i="12"/>
  <c r="G212" i="12"/>
  <c r="L211" i="12"/>
  <c r="J211" i="12"/>
  <c r="K211" i="12" s="1"/>
  <c r="M211" i="12" s="1"/>
  <c r="I211" i="12"/>
  <c r="G211" i="12"/>
  <c r="H211" i="12" s="1"/>
  <c r="L210" i="12"/>
  <c r="J210" i="12"/>
  <c r="K210" i="12" s="1"/>
  <c r="M210" i="12" s="1"/>
  <c r="I210" i="12"/>
  <c r="G210" i="12"/>
  <c r="H210" i="12" s="1"/>
  <c r="L209" i="12"/>
  <c r="J209" i="12"/>
  <c r="K209" i="12" s="1"/>
  <c r="I209" i="12"/>
  <c r="H209" i="12"/>
  <c r="G209" i="12"/>
  <c r="L208" i="12"/>
  <c r="J208" i="12"/>
  <c r="K208" i="12" s="1"/>
  <c r="I208" i="12"/>
  <c r="G208" i="12"/>
  <c r="H208" i="12" s="1"/>
  <c r="N208" i="12" s="1"/>
  <c r="L207" i="12"/>
  <c r="J207" i="12"/>
  <c r="K207" i="12" s="1"/>
  <c r="I207" i="12"/>
  <c r="H207" i="12"/>
  <c r="G207" i="12"/>
  <c r="L206" i="12"/>
  <c r="J206" i="12"/>
  <c r="K206" i="12" s="1"/>
  <c r="M206" i="12" s="1"/>
  <c r="I206" i="12"/>
  <c r="G206" i="12"/>
  <c r="H206" i="12" s="1"/>
  <c r="L205" i="12"/>
  <c r="K205" i="12"/>
  <c r="M205" i="12" s="1"/>
  <c r="J205" i="12"/>
  <c r="I205" i="12"/>
  <c r="G205" i="12"/>
  <c r="H205" i="12" s="1"/>
  <c r="L204" i="12"/>
  <c r="K204" i="12"/>
  <c r="M204" i="12" s="1"/>
  <c r="O204" i="12" s="1"/>
  <c r="J204" i="12"/>
  <c r="I204" i="12"/>
  <c r="H204" i="12"/>
  <c r="G204" i="12"/>
  <c r="N203" i="12"/>
  <c r="L203" i="12"/>
  <c r="J203" i="12"/>
  <c r="K203" i="12" s="1"/>
  <c r="M203" i="12" s="1"/>
  <c r="O344" i="12" s="1"/>
  <c r="I203" i="12"/>
  <c r="H203" i="12"/>
  <c r="G203" i="12"/>
  <c r="L202" i="12"/>
  <c r="J202" i="12"/>
  <c r="K202" i="12" s="1"/>
  <c r="M202" i="12" s="1"/>
  <c r="I202" i="12"/>
  <c r="G202" i="12"/>
  <c r="H202" i="12" s="1"/>
  <c r="L201" i="12"/>
  <c r="K201" i="12"/>
  <c r="M201" i="12" s="1"/>
  <c r="J201" i="12"/>
  <c r="I201" i="12"/>
  <c r="G201" i="12"/>
  <c r="H201" i="12" s="1"/>
  <c r="L200" i="12"/>
  <c r="J200" i="12"/>
  <c r="K200" i="12" s="1"/>
  <c r="M200" i="12" s="1"/>
  <c r="I200" i="12"/>
  <c r="G200" i="12"/>
  <c r="H200" i="12" s="1"/>
  <c r="L199" i="12"/>
  <c r="K199" i="12"/>
  <c r="M199" i="12" s="1"/>
  <c r="J199" i="12"/>
  <c r="I199" i="12"/>
  <c r="H199" i="12"/>
  <c r="G199" i="12"/>
  <c r="L198" i="12"/>
  <c r="J198" i="12"/>
  <c r="K198" i="12" s="1"/>
  <c r="M198" i="12" s="1"/>
  <c r="I198" i="12"/>
  <c r="G198" i="12"/>
  <c r="H198" i="12" s="1"/>
  <c r="L197" i="12"/>
  <c r="J197" i="12"/>
  <c r="K197" i="12" s="1"/>
  <c r="M197" i="12" s="1"/>
  <c r="I197" i="12"/>
  <c r="G197" i="12"/>
  <c r="H197" i="12" s="1"/>
  <c r="N197" i="12" s="1"/>
  <c r="L196" i="12"/>
  <c r="K196" i="12"/>
  <c r="M196" i="12" s="1"/>
  <c r="J196" i="12"/>
  <c r="I196" i="12"/>
  <c r="G196" i="12"/>
  <c r="H196" i="12" s="1"/>
  <c r="L195" i="12"/>
  <c r="J195" i="12"/>
  <c r="K195" i="12" s="1"/>
  <c r="I195" i="12"/>
  <c r="M195" i="12" s="1"/>
  <c r="G195" i="12"/>
  <c r="H195" i="12" s="1"/>
  <c r="N195" i="12" s="1"/>
  <c r="L194" i="12"/>
  <c r="J194" i="12"/>
  <c r="K194" i="12" s="1"/>
  <c r="M194" i="12" s="1"/>
  <c r="I194" i="12"/>
  <c r="G194" i="12"/>
  <c r="H194" i="12" s="1"/>
  <c r="L193" i="12"/>
  <c r="J193" i="12"/>
  <c r="K193" i="12" s="1"/>
  <c r="M193" i="12" s="1"/>
  <c r="I193" i="12"/>
  <c r="G193" i="12"/>
  <c r="H193" i="12" s="1"/>
  <c r="L192" i="12"/>
  <c r="J192" i="12"/>
  <c r="K192" i="12" s="1"/>
  <c r="I192" i="12"/>
  <c r="M192" i="12" s="1"/>
  <c r="G192" i="12"/>
  <c r="H192" i="12" s="1"/>
  <c r="L191" i="12"/>
  <c r="J191" i="12"/>
  <c r="K191" i="12" s="1"/>
  <c r="M191" i="12" s="1"/>
  <c r="I191" i="12"/>
  <c r="H191" i="12"/>
  <c r="G191" i="12"/>
  <c r="M190" i="12"/>
  <c r="L190" i="12"/>
  <c r="K190" i="12"/>
  <c r="J190" i="12"/>
  <c r="I190" i="12"/>
  <c r="G190" i="12"/>
  <c r="H190" i="12" s="1"/>
  <c r="L189" i="12"/>
  <c r="K189" i="12"/>
  <c r="M189" i="12" s="1"/>
  <c r="J189" i="12"/>
  <c r="I189" i="12"/>
  <c r="G189" i="12"/>
  <c r="H189" i="12" s="1"/>
  <c r="L188" i="12"/>
  <c r="K188" i="12"/>
  <c r="J188" i="12"/>
  <c r="I188" i="12"/>
  <c r="G188" i="12"/>
  <c r="H188" i="12" s="1"/>
  <c r="N188" i="12" s="1"/>
  <c r="L187" i="12"/>
  <c r="J187" i="12"/>
  <c r="K187" i="12" s="1"/>
  <c r="M187" i="12" s="1"/>
  <c r="I187" i="12"/>
  <c r="H187" i="12"/>
  <c r="G187" i="12"/>
  <c r="L186" i="12"/>
  <c r="K186" i="12"/>
  <c r="M186" i="12" s="1"/>
  <c r="J186" i="12"/>
  <c r="I186" i="12"/>
  <c r="H186" i="12"/>
  <c r="G186" i="12"/>
  <c r="L185" i="12"/>
  <c r="J185" i="12"/>
  <c r="K185" i="12" s="1"/>
  <c r="M185" i="12" s="1"/>
  <c r="I185" i="12"/>
  <c r="G185" i="12"/>
  <c r="H185" i="12" s="1"/>
  <c r="L184" i="12"/>
  <c r="J184" i="12"/>
  <c r="K184" i="12" s="1"/>
  <c r="M184" i="12" s="1"/>
  <c r="I184" i="12"/>
  <c r="H184" i="12"/>
  <c r="G184" i="12"/>
  <c r="M183" i="12"/>
  <c r="L183" i="12"/>
  <c r="J183" i="12"/>
  <c r="K183" i="12" s="1"/>
  <c r="I183" i="12"/>
  <c r="H183" i="12"/>
  <c r="G183" i="12"/>
  <c r="L182" i="12"/>
  <c r="J182" i="12"/>
  <c r="K182" i="12" s="1"/>
  <c r="M182" i="12" s="1"/>
  <c r="I182" i="12"/>
  <c r="G182" i="12"/>
  <c r="H182" i="12" s="1"/>
  <c r="N182" i="12" s="1"/>
  <c r="L181" i="12"/>
  <c r="J181" i="12"/>
  <c r="K181" i="12" s="1"/>
  <c r="I181" i="12"/>
  <c r="H181" i="12"/>
  <c r="N467" i="12" s="1"/>
  <c r="G181" i="12"/>
  <c r="L180" i="12"/>
  <c r="K180" i="12"/>
  <c r="J180" i="12"/>
  <c r="I180" i="12"/>
  <c r="M180" i="12" s="1"/>
  <c r="G180" i="12"/>
  <c r="H180" i="12" s="1"/>
  <c r="M179" i="12"/>
  <c r="L179" i="12"/>
  <c r="J179" i="12"/>
  <c r="K179" i="12" s="1"/>
  <c r="I179" i="12"/>
  <c r="G179" i="12"/>
  <c r="H179" i="12" s="1"/>
  <c r="N178" i="12"/>
  <c r="L178" i="12"/>
  <c r="J178" i="12"/>
  <c r="K178" i="12" s="1"/>
  <c r="M178" i="12" s="1"/>
  <c r="O178" i="12" s="1"/>
  <c r="I178" i="12"/>
  <c r="H178" i="12"/>
  <c r="G178" i="12"/>
  <c r="L177" i="12"/>
  <c r="J177" i="12"/>
  <c r="K177" i="12" s="1"/>
  <c r="M177" i="12" s="1"/>
  <c r="I177" i="12"/>
  <c r="H177" i="12"/>
  <c r="G177" i="12"/>
  <c r="L176" i="12"/>
  <c r="J176" i="12"/>
  <c r="K176" i="12" s="1"/>
  <c r="I176" i="12"/>
  <c r="G176" i="12"/>
  <c r="H176" i="12" s="1"/>
  <c r="L175" i="12"/>
  <c r="J175" i="12"/>
  <c r="K175" i="12" s="1"/>
  <c r="M175" i="12" s="1"/>
  <c r="I175" i="12"/>
  <c r="H175" i="12"/>
  <c r="G175" i="12"/>
  <c r="M174" i="12"/>
  <c r="L174" i="12"/>
  <c r="K174" i="12"/>
  <c r="J174" i="12"/>
  <c r="I174" i="12"/>
  <c r="G174" i="12"/>
  <c r="H174" i="12" s="1"/>
  <c r="M173" i="12"/>
  <c r="L173" i="12"/>
  <c r="K173" i="12"/>
  <c r="J173" i="12"/>
  <c r="I173" i="12"/>
  <c r="H173" i="12"/>
  <c r="G173" i="12"/>
  <c r="L172" i="12"/>
  <c r="K172" i="12"/>
  <c r="J172" i="12"/>
  <c r="I172" i="12"/>
  <c r="M172" i="12" s="1"/>
  <c r="H172" i="12"/>
  <c r="G172" i="12"/>
  <c r="L171" i="12"/>
  <c r="J171" i="12"/>
  <c r="K171" i="12" s="1"/>
  <c r="I171" i="12"/>
  <c r="H171" i="12"/>
  <c r="G171" i="12"/>
  <c r="L170" i="12"/>
  <c r="J170" i="12"/>
  <c r="K170" i="12" s="1"/>
  <c r="M170" i="12" s="1"/>
  <c r="I170" i="12"/>
  <c r="G170" i="12"/>
  <c r="H170" i="12" s="1"/>
  <c r="L169" i="12"/>
  <c r="J169" i="12"/>
  <c r="K169" i="12" s="1"/>
  <c r="M169" i="12" s="1"/>
  <c r="I169" i="12"/>
  <c r="G169" i="12"/>
  <c r="H169" i="12" s="1"/>
  <c r="L168" i="12"/>
  <c r="J168" i="12"/>
  <c r="K168" i="12" s="1"/>
  <c r="M168" i="12" s="1"/>
  <c r="I168" i="12"/>
  <c r="G168" i="12"/>
  <c r="H168" i="12" s="1"/>
  <c r="L167" i="12"/>
  <c r="K167" i="12"/>
  <c r="J167" i="12"/>
  <c r="I167" i="12"/>
  <c r="H167" i="12"/>
  <c r="G167" i="12"/>
  <c r="L166" i="12"/>
  <c r="J166" i="12"/>
  <c r="K166" i="12" s="1"/>
  <c r="M166" i="12" s="1"/>
  <c r="I166" i="12"/>
  <c r="G166" i="12"/>
  <c r="H166" i="12" s="1"/>
  <c r="L165" i="12"/>
  <c r="J165" i="12"/>
  <c r="K165" i="12" s="1"/>
  <c r="M165" i="12" s="1"/>
  <c r="I165" i="12"/>
  <c r="H165" i="12"/>
  <c r="G165" i="12"/>
  <c r="L164" i="12"/>
  <c r="K164" i="12"/>
  <c r="J164" i="12"/>
  <c r="I164" i="12"/>
  <c r="H164" i="12"/>
  <c r="G164" i="12"/>
  <c r="L163" i="12"/>
  <c r="J163" i="12"/>
  <c r="K163" i="12" s="1"/>
  <c r="I163" i="12"/>
  <c r="G163" i="12"/>
  <c r="H163" i="12" s="1"/>
  <c r="M162" i="12"/>
  <c r="L162" i="12"/>
  <c r="J162" i="12"/>
  <c r="K162" i="12" s="1"/>
  <c r="I162" i="12"/>
  <c r="H162" i="12"/>
  <c r="G162" i="12"/>
  <c r="L161" i="12"/>
  <c r="J161" i="12"/>
  <c r="K161" i="12" s="1"/>
  <c r="M161" i="12" s="1"/>
  <c r="I161" i="12"/>
  <c r="H161" i="12"/>
  <c r="G161" i="12"/>
  <c r="L160" i="12"/>
  <c r="J160" i="12"/>
  <c r="K160" i="12" s="1"/>
  <c r="M160" i="12" s="1"/>
  <c r="I160" i="12"/>
  <c r="H160" i="12"/>
  <c r="G160" i="12"/>
  <c r="L159" i="12"/>
  <c r="J159" i="12"/>
  <c r="K159" i="12" s="1"/>
  <c r="I159" i="12"/>
  <c r="M159" i="12" s="1"/>
  <c r="H159" i="12"/>
  <c r="G159" i="12"/>
  <c r="L158" i="12"/>
  <c r="J158" i="12"/>
  <c r="K158" i="12" s="1"/>
  <c r="M158" i="12" s="1"/>
  <c r="I158" i="12"/>
  <c r="G158" i="12"/>
  <c r="H158" i="12" s="1"/>
  <c r="L157" i="12"/>
  <c r="J157" i="12"/>
  <c r="K157" i="12" s="1"/>
  <c r="M157" i="12" s="1"/>
  <c r="I157" i="12"/>
  <c r="G157" i="12"/>
  <c r="H157" i="12" s="1"/>
  <c r="L156" i="12"/>
  <c r="K156" i="12"/>
  <c r="M156" i="12" s="1"/>
  <c r="J156" i="12"/>
  <c r="I156" i="12"/>
  <c r="H156" i="12"/>
  <c r="N417" i="12" s="1"/>
  <c r="G156" i="12"/>
  <c r="L155" i="12"/>
  <c r="J155" i="12"/>
  <c r="K155" i="12" s="1"/>
  <c r="M155" i="12" s="1"/>
  <c r="I155" i="12"/>
  <c r="H155" i="12"/>
  <c r="G155" i="12"/>
  <c r="L154" i="12"/>
  <c r="K154" i="12"/>
  <c r="J154" i="12"/>
  <c r="I154" i="12"/>
  <c r="G154" i="12"/>
  <c r="H154" i="12" s="1"/>
  <c r="L153" i="12"/>
  <c r="K153" i="12"/>
  <c r="J153" i="12"/>
  <c r="I153" i="12"/>
  <c r="G153" i="12"/>
  <c r="H153" i="12" s="1"/>
  <c r="L152" i="12"/>
  <c r="K152" i="12"/>
  <c r="J152" i="12"/>
  <c r="I152" i="12"/>
  <c r="G152" i="12"/>
  <c r="H152" i="12" s="1"/>
  <c r="L151" i="12"/>
  <c r="K151" i="12"/>
  <c r="M151" i="12" s="1"/>
  <c r="J151" i="12"/>
  <c r="I151" i="12"/>
  <c r="H151" i="12"/>
  <c r="G151" i="12"/>
  <c r="L150" i="12"/>
  <c r="J150" i="12"/>
  <c r="K150" i="12" s="1"/>
  <c r="I150" i="12"/>
  <c r="G150" i="12"/>
  <c r="H150" i="12" s="1"/>
  <c r="L149" i="12"/>
  <c r="J149" i="12"/>
  <c r="K149" i="12" s="1"/>
  <c r="M149" i="12" s="1"/>
  <c r="I149" i="12"/>
  <c r="H149" i="12"/>
  <c r="N149" i="12" s="1"/>
  <c r="G149" i="12"/>
  <c r="L148" i="12"/>
  <c r="K148" i="12"/>
  <c r="J148" i="12"/>
  <c r="I148" i="12"/>
  <c r="G148" i="12"/>
  <c r="H148" i="12" s="1"/>
  <c r="N148" i="12" s="1"/>
  <c r="L147" i="12"/>
  <c r="J147" i="12"/>
  <c r="K147" i="12" s="1"/>
  <c r="I147" i="12"/>
  <c r="H147" i="12"/>
  <c r="N147" i="12" s="1"/>
  <c r="G147" i="12"/>
  <c r="L146" i="12"/>
  <c r="J146" i="12"/>
  <c r="K146" i="12" s="1"/>
  <c r="I146" i="12"/>
  <c r="H146" i="12"/>
  <c r="G146" i="12"/>
  <c r="L145" i="12"/>
  <c r="J145" i="12"/>
  <c r="K145" i="12" s="1"/>
  <c r="M145" i="12" s="1"/>
  <c r="I145" i="12"/>
  <c r="G145" i="12"/>
  <c r="H145" i="12" s="1"/>
  <c r="L144" i="12"/>
  <c r="J144" i="12"/>
  <c r="K144" i="12" s="1"/>
  <c r="M144" i="12" s="1"/>
  <c r="I144" i="12"/>
  <c r="G144" i="12"/>
  <c r="H144" i="12" s="1"/>
  <c r="N144" i="12" s="1"/>
  <c r="L143" i="12"/>
  <c r="K143" i="12"/>
  <c r="M143" i="12" s="1"/>
  <c r="J143" i="12"/>
  <c r="I143" i="12"/>
  <c r="H143" i="12"/>
  <c r="G143" i="12"/>
  <c r="L142" i="12"/>
  <c r="K142" i="12"/>
  <c r="M142" i="12" s="1"/>
  <c r="O142" i="12" s="1"/>
  <c r="J142" i="12"/>
  <c r="I142" i="12"/>
  <c r="G142" i="12"/>
  <c r="H142" i="12" s="1"/>
  <c r="N142" i="12" s="1"/>
  <c r="L141" i="12"/>
  <c r="M141" i="12" s="1"/>
  <c r="J141" i="12"/>
  <c r="K141" i="12" s="1"/>
  <c r="I141" i="12"/>
  <c r="G141" i="12"/>
  <c r="H141" i="12" s="1"/>
  <c r="M140" i="12"/>
  <c r="L140" i="12"/>
  <c r="K140" i="12"/>
  <c r="J140" i="12"/>
  <c r="I140" i="12"/>
  <c r="H140" i="12"/>
  <c r="G140" i="12"/>
  <c r="N139" i="12"/>
  <c r="L139" i="12"/>
  <c r="J139" i="12"/>
  <c r="K139" i="12" s="1"/>
  <c r="M139" i="12" s="1"/>
  <c r="I139" i="12"/>
  <c r="H139" i="12"/>
  <c r="G139" i="12"/>
  <c r="N138" i="12"/>
  <c r="L138" i="12"/>
  <c r="K138" i="12"/>
  <c r="M138" i="12" s="1"/>
  <c r="J138" i="12"/>
  <c r="I138" i="12"/>
  <c r="G138" i="12"/>
  <c r="H138" i="12" s="1"/>
  <c r="L137" i="12"/>
  <c r="J137" i="12"/>
  <c r="K137" i="12" s="1"/>
  <c r="M137" i="12" s="1"/>
  <c r="I137" i="12"/>
  <c r="G137" i="12"/>
  <c r="H137" i="12" s="1"/>
  <c r="L136" i="12"/>
  <c r="K136" i="12"/>
  <c r="M136" i="12" s="1"/>
  <c r="O136" i="12" s="1"/>
  <c r="J136" i="12"/>
  <c r="I136" i="12"/>
  <c r="G136" i="12"/>
  <c r="H136" i="12" s="1"/>
  <c r="L135" i="12"/>
  <c r="J135" i="12"/>
  <c r="K135" i="12" s="1"/>
  <c r="M135" i="12" s="1"/>
  <c r="I135" i="12"/>
  <c r="H135" i="12"/>
  <c r="G135" i="12"/>
  <c r="L134" i="12"/>
  <c r="K134" i="12"/>
  <c r="M134" i="12" s="1"/>
  <c r="J134" i="12"/>
  <c r="I134" i="12"/>
  <c r="G134" i="12"/>
  <c r="H134" i="12" s="1"/>
  <c r="L133" i="12"/>
  <c r="M133" i="12" s="1"/>
  <c r="O133" i="12" s="1"/>
  <c r="K133" i="12"/>
  <c r="J133" i="12"/>
  <c r="I133" i="12"/>
  <c r="G133" i="12"/>
  <c r="H133" i="12" s="1"/>
  <c r="L132" i="12"/>
  <c r="M132" i="12" s="1"/>
  <c r="K132" i="12"/>
  <c r="J132" i="12"/>
  <c r="I132" i="12"/>
  <c r="G132" i="12"/>
  <c r="H132" i="12" s="1"/>
  <c r="M131" i="12"/>
  <c r="L131" i="12"/>
  <c r="J131" i="12"/>
  <c r="K131" i="12" s="1"/>
  <c r="I131" i="12"/>
  <c r="G131" i="12"/>
  <c r="H131" i="12" s="1"/>
  <c r="N285" i="12" s="1"/>
  <c r="L130" i="12"/>
  <c r="J130" i="12"/>
  <c r="K130" i="12" s="1"/>
  <c r="M130" i="12" s="1"/>
  <c r="I130" i="12"/>
  <c r="G130" i="12"/>
  <c r="H130" i="12" s="1"/>
  <c r="L129" i="12"/>
  <c r="J129" i="12"/>
  <c r="K129" i="12" s="1"/>
  <c r="I129" i="12"/>
  <c r="G129" i="12"/>
  <c r="H129" i="12" s="1"/>
  <c r="N129" i="12" s="1"/>
  <c r="M128" i="12"/>
  <c r="L128" i="12"/>
  <c r="J128" i="12"/>
  <c r="K128" i="12" s="1"/>
  <c r="I128" i="12"/>
  <c r="H128" i="12"/>
  <c r="G128" i="12"/>
  <c r="L127" i="12"/>
  <c r="J127" i="12"/>
  <c r="K127" i="12" s="1"/>
  <c r="M127" i="12" s="1"/>
  <c r="I127" i="12"/>
  <c r="H127" i="12"/>
  <c r="N127" i="12" s="1"/>
  <c r="G127" i="12"/>
  <c r="L126" i="12"/>
  <c r="K126" i="12"/>
  <c r="M126" i="12" s="1"/>
  <c r="J126" i="12"/>
  <c r="I126" i="12"/>
  <c r="G126" i="12"/>
  <c r="H126" i="12" s="1"/>
  <c r="M125" i="12"/>
  <c r="L125" i="12"/>
  <c r="K125" i="12"/>
  <c r="J125" i="12"/>
  <c r="I125" i="12"/>
  <c r="G125" i="12"/>
  <c r="H125" i="12" s="1"/>
  <c r="N124" i="12"/>
  <c r="L124" i="12"/>
  <c r="M124" i="12" s="1"/>
  <c r="K124" i="12"/>
  <c r="J124" i="12"/>
  <c r="I124" i="12"/>
  <c r="G124" i="12"/>
  <c r="H124" i="12" s="1"/>
  <c r="N238" i="12" s="1"/>
  <c r="N123" i="12"/>
  <c r="L123" i="12"/>
  <c r="J123" i="12"/>
  <c r="K123" i="12" s="1"/>
  <c r="M123" i="12" s="1"/>
  <c r="O123" i="12" s="1"/>
  <c r="I123" i="12"/>
  <c r="G123" i="12"/>
  <c r="H123" i="12" s="1"/>
  <c r="M122" i="12"/>
  <c r="L122" i="12"/>
  <c r="K122" i="12"/>
  <c r="J122" i="12"/>
  <c r="I122" i="12"/>
  <c r="G122" i="12"/>
  <c r="H122" i="12" s="1"/>
  <c r="L121" i="12"/>
  <c r="K121" i="12"/>
  <c r="M121" i="12" s="1"/>
  <c r="J121" i="12"/>
  <c r="I121" i="12"/>
  <c r="G121" i="12"/>
  <c r="H121" i="12" s="1"/>
  <c r="L120" i="12"/>
  <c r="K120" i="12"/>
  <c r="M120" i="12" s="1"/>
  <c r="J120" i="12"/>
  <c r="I120" i="12"/>
  <c r="G120" i="12"/>
  <c r="H120" i="12" s="1"/>
  <c r="L119" i="12"/>
  <c r="K119" i="12"/>
  <c r="M119" i="12" s="1"/>
  <c r="J119" i="12"/>
  <c r="I119" i="12"/>
  <c r="H119" i="12"/>
  <c r="G119" i="12"/>
  <c r="L118" i="12"/>
  <c r="J118" i="12"/>
  <c r="K118" i="12" s="1"/>
  <c r="M118" i="12" s="1"/>
  <c r="I118" i="12"/>
  <c r="G118" i="12"/>
  <c r="H118" i="12" s="1"/>
  <c r="L117" i="12"/>
  <c r="J117" i="12"/>
  <c r="K117" i="12" s="1"/>
  <c r="M117" i="12" s="1"/>
  <c r="I117" i="12"/>
  <c r="G117" i="12"/>
  <c r="H117" i="12" s="1"/>
  <c r="L116" i="12"/>
  <c r="K116" i="12"/>
  <c r="J116" i="12"/>
  <c r="I116" i="12"/>
  <c r="M116" i="12" s="1"/>
  <c r="G116" i="12"/>
  <c r="H116" i="12" s="1"/>
  <c r="L115" i="12"/>
  <c r="J115" i="12"/>
  <c r="K115" i="12" s="1"/>
  <c r="M115" i="12" s="1"/>
  <c r="I115" i="12"/>
  <c r="G115" i="12"/>
  <c r="H115" i="12" s="1"/>
  <c r="N115" i="12" s="1"/>
  <c r="L114" i="12"/>
  <c r="J114" i="12"/>
  <c r="K114" i="12" s="1"/>
  <c r="I114" i="12"/>
  <c r="H114" i="12"/>
  <c r="G114" i="12"/>
  <c r="L113" i="12"/>
  <c r="J113" i="12"/>
  <c r="K113" i="12" s="1"/>
  <c r="I113" i="12"/>
  <c r="H113" i="12"/>
  <c r="G113" i="12"/>
  <c r="L112" i="12"/>
  <c r="J112" i="12"/>
  <c r="K112" i="12" s="1"/>
  <c r="I112" i="12"/>
  <c r="H112" i="12"/>
  <c r="G112" i="12"/>
  <c r="L111" i="12"/>
  <c r="J111" i="12"/>
  <c r="K111" i="12" s="1"/>
  <c r="M111" i="12" s="1"/>
  <c r="I111" i="12"/>
  <c r="H111" i="12"/>
  <c r="N111" i="12" s="1"/>
  <c r="G111" i="12"/>
  <c r="L110" i="12"/>
  <c r="J110" i="12"/>
  <c r="K110" i="12" s="1"/>
  <c r="M110" i="12" s="1"/>
  <c r="O110" i="12" s="1"/>
  <c r="I110" i="12"/>
  <c r="G110" i="12"/>
  <c r="H110" i="12" s="1"/>
  <c r="L109" i="12"/>
  <c r="J109" i="12"/>
  <c r="K109" i="12" s="1"/>
  <c r="M109" i="12" s="1"/>
  <c r="O109" i="12" s="1"/>
  <c r="I109" i="12"/>
  <c r="G109" i="12"/>
  <c r="H109" i="12" s="1"/>
  <c r="L108" i="12"/>
  <c r="K108" i="12"/>
  <c r="J108" i="12"/>
  <c r="I108" i="12"/>
  <c r="H108" i="12"/>
  <c r="G108" i="12"/>
  <c r="L107" i="12"/>
  <c r="J107" i="12"/>
  <c r="K107" i="12" s="1"/>
  <c r="M107" i="12" s="1"/>
  <c r="I107" i="12"/>
  <c r="H107" i="12"/>
  <c r="G107" i="12"/>
  <c r="M106" i="12"/>
  <c r="L106" i="12"/>
  <c r="K106" i="12"/>
  <c r="J106" i="12"/>
  <c r="I106" i="12"/>
  <c r="G106" i="12"/>
  <c r="H106" i="12" s="1"/>
  <c r="N105" i="12"/>
  <c r="L105" i="12"/>
  <c r="K105" i="12"/>
  <c r="M105" i="12" s="1"/>
  <c r="J105" i="12"/>
  <c r="I105" i="12"/>
  <c r="G105" i="12"/>
  <c r="H105" i="12" s="1"/>
  <c r="L104" i="12"/>
  <c r="K104" i="12"/>
  <c r="M104" i="12" s="1"/>
  <c r="J104" i="12"/>
  <c r="I104" i="12"/>
  <c r="G104" i="12"/>
  <c r="H104" i="12" s="1"/>
  <c r="L103" i="12"/>
  <c r="K103" i="12"/>
  <c r="M103" i="12" s="1"/>
  <c r="J103" i="12"/>
  <c r="I103" i="12"/>
  <c r="H103" i="12"/>
  <c r="G103" i="12"/>
  <c r="L102" i="12"/>
  <c r="J102" i="12"/>
  <c r="K102" i="12" s="1"/>
  <c r="M102" i="12" s="1"/>
  <c r="I102" i="12"/>
  <c r="G102" i="12"/>
  <c r="H102" i="12" s="1"/>
  <c r="L101" i="12"/>
  <c r="M101" i="12" s="1"/>
  <c r="J101" i="12"/>
  <c r="K101" i="12" s="1"/>
  <c r="I101" i="12"/>
  <c r="G101" i="12"/>
  <c r="H101" i="12" s="1"/>
  <c r="N100" i="12"/>
  <c r="L100" i="12"/>
  <c r="K100" i="12"/>
  <c r="M100" i="12" s="1"/>
  <c r="O100" i="12" s="1"/>
  <c r="J100" i="12"/>
  <c r="I100" i="12"/>
  <c r="G100" i="12"/>
  <c r="H100" i="12" s="1"/>
  <c r="N286" i="12" s="1"/>
  <c r="N99" i="12"/>
  <c r="L99" i="12"/>
  <c r="J99" i="12"/>
  <c r="K99" i="12" s="1"/>
  <c r="M99" i="12" s="1"/>
  <c r="I99" i="12"/>
  <c r="G99" i="12"/>
  <c r="H99" i="12" s="1"/>
  <c r="L98" i="12"/>
  <c r="J98" i="12"/>
  <c r="K98" i="12" s="1"/>
  <c r="M98" i="12" s="1"/>
  <c r="I98" i="12"/>
  <c r="G98" i="12"/>
  <c r="H98" i="12" s="1"/>
  <c r="L97" i="12"/>
  <c r="J97" i="12"/>
  <c r="K97" i="12" s="1"/>
  <c r="M97" i="12" s="1"/>
  <c r="I97" i="12"/>
  <c r="G97" i="12"/>
  <c r="H97" i="12" s="1"/>
  <c r="N97" i="12" s="1"/>
  <c r="L96" i="12"/>
  <c r="J96" i="12"/>
  <c r="K96" i="12" s="1"/>
  <c r="I96" i="12"/>
  <c r="H96" i="12"/>
  <c r="G96" i="12"/>
  <c r="N95" i="12"/>
  <c r="L95" i="12"/>
  <c r="J95" i="12"/>
  <c r="K95" i="12" s="1"/>
  <c r="M95" i="12" s="1"/>
  <c r="I95" i="12"/>
  <c r="H95" i="12"/>
  <c r="N204" i="12" s="1"/>
  <c r="G95" i="12"/>
  <c r="L94" i="12"/>
  <c r="J94" i="12"/>
  <c r="K94" i="12" s="1"/>
  <c r="M94" i="12" s="1"/>
  <c r="I94" i="12"/>
  <c r="G94" i="12"/>
  <c r="H94" i="12" s="1"/>
  <c r="N94" i="12" s="1"/>
  <c r="L93" i="12"/>
  <c r="J93" i="12"/>
  <c r="K93" i="12" s="1"/>
  <c r="M93" i="12" s="1"/>
  <c r="I93" i="12"/>
  <c r="G93" i="12"/>
  <c r="H93" i="12" s="1"/>
  <c r="N92" i="12"/>
  <c r="L92" i="12"/>
  <c r="K92" i="12"/>
  <c r="J92" i="12"/>
  <c r="I92" i="12"/>
  <c r="H92" i="12"/>
  <c r="N342" i="12" s="1"/>
  <c r="G92" i="12"/>
  <c r="L91" i="12"/>
  <c r="J91" i="12"/>
  <c r="K91" i="12" s="1"/>
  <c r="I91" i="12"/>
  <c r="H91" i="12"/>
  <c r="G91" i="12"/>
  <c r="L90" i="12"/>
  <c r="J90" i="12"/>
  <c r="K90" i="12" s="1"/>
  <c r="M90" i="12" s="1"/>
  <c r="O90" i="12" s="1"/>
  <c r="I90" i="12"/>
  <c r="G90" i="12"/>
  <c r="H90" i="12" s="1"/>
  <c r="L89" i="12"/>
  <c r="J89" i="12"/>
  <c r="K89" i="12" s="1"/>
  <c r="M89" i="12" s="1"/>
  <c r="O89" i="12" s="1"/>
  <c r="I89" i="12"/>
  <c r="G89" i="12"/>
  <c r="H89" i="12" s="1"/>
  <c r="L88" i="12"/>
  <c r="J88" i="12"/>
  <c r="K88" i="12" s="1"/>
  <c r="M88" i="12" s="1"/>
  <c r="I88" i="12"/>
  <c r="G88" i="12"/>
  <c r="H88" i="12" s="1"/>
  <c r="L87" i="12"/>
  <c r="J87" i="12"/>
  <c r="K87" i="12" s="1"/>
  <c r="M87" i="12" s="1"/>
  <c r="I87" i="12"/>
  <c r="H87" i="12"/>
  <c r="G87" i="12"/>
  <c r="L86" i="12"/>
  <c r="J86" i="12"/>
  <c r="K86" i="12" s="1"/>
  <c r="M86" i="12" s="1"/>
  <c r="I86" i="12"/>
  <c r="G86" i="12"/>
  <c r="H86" i="12" s="1"/>
  <c r="L85" i="12"/>
  <c r="J85" i="12"/>
  <c r="K85" i="12" s="1"/>
  <c r="M85" i="12" s="1"/>
  <c r="I85" i="12"/>
  <c r="H85" i="12"/>
  <c r="G85" i="12"/>
  <c r="L84" i="12"/>
  <c r="K84" i="12"/>
  <c r="M84" i="12" s="1"/>
  <c r="J84" i="12"/>
  <c r="I84" i="12"/>
  <c r="G84" i="12"/>
  <c r="H84" i="12" s="1"/>
  <c r="L83" i="12"/>
  <c r="J83" i="12"/>
  <c r="K83" i="12" s="1"/>
  <c r="I83" i="12"/>
  <c r="M83" i="12" s="1"/>
  <c r="G83" i="12"/>
  <c r="H83" i="12" s="1"/>
  <c r="L82" i="12"/>
  <c r="J82" i="12"/>
  <c r="K82" i="12" s="1"/>
  <c r="M82" i="12" s="1"/>
  <c r="I82" i="12"/>
  <c r="G82" i="12"/>
  <c r="H82" i="12" s="1"/>
  <c r="L81" i="12"/>
  <c r="J81" i="12"/>
  <c r="K81" i="12" s="1"/>
  <c r="M81" i="12" s="1"/>
  <c r="I81" i="12"/>
  <c r="G81" i="12"/>
  <c r="H81" i="12" s="1"/>
  <c r="L80" i="12"/>
  <c r="M80" i="12" s="1"/>
  <c r="J80" i="12"/>
  <c r="K80" i="12" s="1"/>
  <c r="I80" i="12"/>
  <c r="G80" i="12"/>
  <c r="H80" i="12" s="1"/>
  <c r="L79" i="12"/>
  <c r="J79" i="12"/>
  <c r="K79" i="12" s="1"/>
  <c r="M79" i="12" s="1"/>
  <c r="I79" i="12"/>
  <c r="H79" i="12"/>
  <c r="G79" i="12"/>
  <c r="L78" i="12"/>
  <c r="K78" i="12"/>
  <c r="M78" i="12" s="1"/>
  <c r="J78" i="12"/>
  <c r="I78" i="12"/>
  <c r="G78" i="12"/>
  <c r="H78" i="12" s="1"/>
  <c r="N77" i="12"/>
  <c r="L77" i="12"/>
  <c r="K77" i="12"/>
  <c r="M77" i="12" s="1"/>
  <c r="J77" i="12"/>
  <c r="I77" i="12"/>
  <c r="G77" i="12"/>
  <c r="H77" i="12" s="1"/>
  <c r="N349" i="12" s="1"/>
  <c r="L76" i="12"/>
  <c r="K76" i="12"/>
  <c r="J76" i="12"/>
  <c r="I76" i="12"/>
  <c r="G76" i="12"/>
  <c r="H76" i="12" s="1"/>
  <c r="M75" i="12"/>
  <c r="L75" i="12"/>
  <c r="J75" i="12"/>
  <c r="K75" i="12" s="1"/>
  <c r="I75" i="12"/>
  <c r="H75" i="12"/>
  <c r="N75" i="12" s="1"/>
  <c r="G75" i="12"/>
  <c r="L74" i="12"/>
  <c r="J74" i="12"/>
  <c r="K74" i="12" s="1"/>
  <c r="M74" i="12" s="1"/>
  <c r="I74" i="12"/>
  <c r="G74" i="12"/>
  <c r="H74" i="12" s="1"/>
  <c r="L73" i="12"/>
  <c r="J73" i="12"/>
  <c r="K73" i="12" s="1"/>
  <c r="M73" i="12" s="1"/>
  <c r="I73" i="12"/>
  <c r="H73" i="12"/>
  <c r="N73" i="12" s="1"/>
  <c r="G73" i="12"/>
  <c r="M72" i="12"/>
  <c r="O72" i="12" s="1"/>
  <c r="L72" i="12"/>
  <c r="J72" i="12"/>
  <c r="K72" i="12" s="1"/>
  <c r="I72" i="12"/>
  <c r="H72" i="12"/>
  <c r="N72" i="12" s="1"/>
  <c r="G72" i="12"/>
  <c r="L71" i="12"/>
  <c r="J71" i="12"/>
  <c r="K71" i="12" s="1"/>
  <c r="M71" i="12" s="1"/>
  <c r="I71" i="12"/>
  <c r="H71" i="12"/>
  <c r="G71" i="12"/>
  <c r="L70" i="12"/>
  <c r="J70" i="12"/>
  <c r="K70" i="12" s="1"/>
  <c r="M70" i="12" s="1"/>
  <c r="I70" i="12"/>
  <c r="G70" i="12"/>
  <c r="H70" i="12" s="1"/>
  <c r="N70" i="12" s="1"/>
  <c r="L69" i="12"/>
  <c r="J69" i="12"/>
  <c r="K69" i="12" s="1"/>
  <c r="M69" i="12" s="1"/>
  <c r="I69" i="12"/>
  <c r="H69" i="12"/>
  <c r="G69" i="12"/>
  <c r="L68" i="12"/>
  <c r="K68" i="12"/>
  <c r="M68" i="12" s="1"/>
  <c r="J68" i="12"/>
  <c r="I68" i="12"/>
  <c r="G68" i="12"/>
  <c r="H68" i="12" s="1"/>
  <c r="L67" i="12"/>
  <c r="J67" i="12"/>
  <c r="K67" i="12" s="1"/>
  <c r="M67" i="12" s="1"/>
  <c r="I67" i="12"/>
  <c r="G67" i="12"/>
  <c r="H67" i="12" s="1"/>
  <c r="L66" i="12"/>
  <c r="J66" i="12"/>
  <c r="K66" i="12" s="1"/>
  <c r="M66" i="12" s="1"/>
  <c r="I66" i="12"/>
  <c r="H66" i="12"/>
  <c r="N66" i="12" s="1"/>
  <c r="G66" i="12"/>
  <c r="L65" i="12"/>
  <c r="J65" i="12"/>
  <c r="K65" i="12" s="1"/>
  <c r="M65" i="12" s="1"/>
  <c r="I65" i="12"/>
  <c r="H65" i="12"/>
  <c r="G65" i="12"/>
  <c r="L64" i="12"/>
  <c r="K64" i="12"/>
  <c r="M64" i="12" s="1"/>
  <c r="J64" i="12"/>
  <c r="I64" i="12"/>
  <c r="H64" i="12"/>
  <c r="G64" i="12"/>
  <c r="L63" i="12"/>
  <c r="J63" i="12"/>
  <c r="K63" i="12" s="1"/>
  <c r="M63" i="12" s="1"/>
  <c r="I63" i="12"/>
  <c r="H63" i="12"/>
  <c r="G63" i="12"/>
  <c r="M62" i="12"/>
  <c r="L62" i="12"/>
  <c r="K62" i="12"/>
  <c r="J62" i="12"/>
  <c r="I62" i="12"/>
  <c r="G62" i="12"/>
  <c r="H62" i="12" s="1"/>
  <c r="L61" i="12"/>
  <c r="K61" i="12"/>
  <c r="M61" i="12" s="1"/>
  <c r="J61" i="12"/>
  <c r="I61" i="12"/>
  <c r="G61" i="12"/>
  <c r="H61" i="12" s="1"/>
  <c r="N61" i="12" s="1"/>
  <c r="M60" i="12"/>
  <c r="L60" i="12"/>
  <c r="K60" i="12"/>
  <c r="J60" i="12"/>
  <c r="I60" i="12"/>
  <c r="G60" i="12"/>
  <c r="H60" i="12" s="1"/>
  <c r="N303" i="12" s="1"/>
  <c r="L59" i="12"/>
  <c r="J59" i="12"/>
  <c r="K59" i="12" s="1"/>
  <c r="M59" i="12" s="1"/>
  <c r="I59" i="12"/>
  <c r="G59" i="12"/>
  <c r="H59" i="12" s="1"/>
  <c r="N58" i="12"/>
  <c r="L58" i="12"/>
  <c r="K58" i="12"/>
  <c r="M58" i="12" s="1"/>
  <c r="J58" i="12"/>
  <c r="I58" i="12"/>
  <c r="G58" i="12"/>
  <c r="H58" i="12" s="1"/>
  <c r="N110" i="12" s="1"/>
  <c r="L57" i="12"/>
  <c r="K57" i="12"/>
  <c r="M57" i="12" s="1"/>
  <c r="J57" i="12"/>
  <c r="I57" i="12"/>
  <c r="G57" i="12"/>
  <c r="H57" i="12" s="1"/>
  <c r="N57" i="12" s="1"/>
  <c r="L56" i="12"/>
  <c r="K56" i="12"/>
  <c r="M56" i="12" s="1"/>
  <c r="J56" i="12"/>
  <c r="I56" i="12"/>
  <c r="G56" i="12"/>
  <c r="H56" i="12" s="1"/>
  <c r="N55" i="12"/>
  <c r="L55" i="12"/>
  <c r="K55" i="12"/>
  <c r="M55" i="12" s="1"/>
  <c r="J55" i="12"/>
  <c r="I55" i="12"/>
  <c r="H55" i="12"/>
  <c r="G55" i="12"/>
  <c r="L54" i="12"/>
  <c r="J54" i="12"/>
  <c r="K54" i="12" s="1"/>
  <c r="M54" i="12" s="1"/>
  <c r="I54" i="12"/>
  <c r="G54" i="12"/>
  <c r="H54" i="12" s="1"/>
  <c r="N54" i="12" s="1"/>
  <c r="L53" i="12"/>
  <c r="J53" i="12"/>
  <c r="K53" i="12" s="1"/>
  <c r="I53" i="12"/>
  <c r="G53" i="12"/>
  <c r="H53" i="12" s="1"/>
  <c r="N53" i="12" s="1"/>
  <c r="M52" i="12"/>
  <c r="L52" i="12"/>
  <c r="K52" i="12"/>
  <c r="J52" i="12"/>
  <c r="I52" i="12"/>
  <c r="G52" i="12"/>
  <c r="H52" i="12" s="1"/>
  <c r="N52" i="12" s="1"/>
  <c r="L51" i="12"/>
  <c r="J51" i="12"/>
  <c r="K51" i="12" s="1"/>
  <c r="I51" i="12"/>
  <c r="G51" i="12"/>
  <c r="H51" i="12" s="1"/>
  <c r="N51" i="12" s="1"/>
  <c r="L50" i="12"/>
  <c r="J50" i="12"/>
  <c r="K50" i="12" s="1"/>
  <c r="M50" i="12" s="1"/>
  <c r="I50" i="12"/>
  <c r="H50" i="12"/>
  <c r="G50" i="12"/>
  <c r="L49" i="12"/>
  <c r="J49" i="12"/>
  <c r="K49" i="12" s="1"/>
  <c r="I49" i="12"/>
  <c r="H49" i="12"/>
  <c r="G49" i="12"/>
  <c r="L48" i="12"/>
  <c r="J48" i="12"/>
  <c r="K48" i="12" s="1"/>
  <c r="I48" i="12"/>
  <c r="H48" i="12"/>
  <c r="G48" i="12"/>
  <c r="L47" i="12"/>
  <c r="J47" i="12"/>
  <c r="K47" i="12" s="1"/>
  <c r="I47" i="12"/>
  <c r="H47" i="12"/>
  <c r="G47" i="12"/>
  <c r="L46" i="12"/>
  <c r="K46" i="12"/>
  <c r="J46" i="12"/>
  <c r="I46" i="12"/>
  <c r="G46" i="12"/>
  <c r="H46" i="12" s="1"/>
  <c r="L45" i="12"/>
  <c r="J45" i="12"/>
  <c r="K45" i="12" s="1"/>
  <c r="M45" i="12" s="1"/>
  <c r="I45" i="12"/>
  <c r="G45" i="12"/>
  <c r="H45" i="12" s="1"/>
  <c r="N45" i="12" s="1"/>
  <c r="L44" i="12"/>
  <c r="K44" i="12"/>
  <c r="M44" i="12" s="1"/>
  <c r="J44" i="12"/>
  <c r="I44" i="12"/>
  <c r="H44" i="12"/>
  <c r="N293" i="12" s="1"/>
  <c r="G44" i="12"/>
  <c r="L43" i="12"/>
  <c r="J43" i="12"/>
  <c r="K43" i="12" s="1"/>
  <c r="M43" i="12" s="1"/>
  <c r="I43" i="12"/>
  <c r="H43" i="12"/>
  <c r="G43" i="12"/>
  <c r="L42" i="12"/>
  <c r="K42" i="12"/>
  <c r="M42" i="12" s="1"/>
  <c r="J42" i="12"/>
  <c r="I42" i="12"/>
  <c r="G42" i="12"/>
  <c r="H42" i="12" s="1"/>
  <c r="N78" i="12" s="1"/>
  <c r="L41" i="12"/>
  <c r="K41" i="12"/>
  <c r="J41" i="12"/>
  <c r="I41" i="12"/>
  <c r="G41" i="12"/>
  <c r="H41" i="12" s="1"/>
  <c r="N135" i="12" s="1"/>
  <c r="L40" i="12"/>
  <c r="M40" i="12" s="1"/>
  <c r="K40" i="12"/>
  <c r="J40" i="12"/>
  <c r="I40" i="12"/>
  <c r="G40" i="12"/>
  <c r="H40" i="12" s="1"/>
  <c r="L39" i="12"/>
  <c r="K39" i="12"/>
  <c r="M39" i="12" s="1"/>
  <c r="J39" i="12"/>
  <c r="I39" i="12"/>
  <c r="H39" i="12"/>
  <c r="G39" i="12"/>
  <c r="N38" i="12"/>
  <c r="L38" i="12"/>
  <c r="J38" i="12"/>
  <c r="K38" i="12" s="1"/>
  <c r="M38" i="12" s="1"/>
  <c r="I38" i="12"/>
  <c r="G38" i="12"/>
  <c r="H38" i="12" s="1"/>
  <c r="L37" i="12"/>
  <c r="J37" i="12"/>
  <c r="K37" i="12" s="1"/>
  <c r="M37" i="12" s="1"/>
  <c r="I37" i="12"/>
  <c r="G37" i="12"/>
  <c r="H37" i="12" s="1"/>
  <c r="L36" i="12"/>
  <c r="K36" i="12"/>
  <c r="M36" i="12" s="1"/>
  <c r="J36" i="12"/>
  <c r="I36" i="12"/>
  <c r="G36" i="12"/>
  <c r="H36" i="12" s="1"/>
  <c r="O35" i="12"/>
  <c r="L35" i="12"/>
  <c r="J35" i="12"/>
  <c r="K35" i="12" s="1"/>
  <c r="M35" i="12" s="1"/>
  <c r="I35" i="12"/>
  <c r="G35" i="12"/>
  <c r="H35" i="12" s="1"/>
  <c r="N35" i="12" s="1"/>
  <c r="N34" i="12"/>
  <c r="L34" i="12"/>
  <c r="J34" i="12"/>
  <c r="K34" i="12" s="1"/>
  <c r="M34" i="12" s="1"/>
  <c r="I34" i="12"/>
  <c r="H34" i="12"/>
  <c r="N161" i="12" s="1"/>
  <c r="L33" i="12"/>
  <c r="J33" i="12"/>
  <c r="K33" i="12" s="1"/>
  <c r="M33" i="12" s="1"/>
  <c r="I33" i="12"/>
  <c r="G33" i="12"/>
  <c r="H33" i="12" s="1"/>
  <c r="L32" i="12"/>
  <c r="J32" i="12"/>
  <c r="K32" i="12" s="1"/>
  <c r="M32" i="12" s="1"/>
  <c r="O32" i="12" s="1"/>
  <c r="I32" i="12"/>
  <c r="G32" i="12"/>
  <c r="H32" i="12" s="1"/>
  <c r="L31" i="12"/>
  <c r="J31" i="12"/>
  <c r="K31" i="12" s="1"/>
  <c r="M31" i="12" s="1"/>
  <c r="I31" i="12"/>
  <c r="G31" i="12"/>
  <c r="H31" i="12" s="1"/>
  <c r="L30" i="12"/>
  <c r="J30" i="12"/>
  <c r="K30" i="12" s="1"/>
  <c r="I30" i="12"/>
  <c r="H30" i="12"/>
  <c r="G30" i="12"/>
  <c r="L29" i="12"/>
  <c r="J29" i="12"/>
  <c r="K29" i="12" s="1"/>
  <c r="M29" i="12" s="1"/>
  <c r="I29" i="12"/>
  <c r="G29" i="12"/>
  <c r="H29" i="12" s="1"/>
  <c r="L28" i="12"/>
  <c r="J28" i="12"/>
  <c r="K28" i="12" s="1"/>
  <c r="M28" i="12" s="1"/>
  <c r="I28" i="12"/>
  <c r="H28" i="12"/>
  <c r="N119" i="12" s="1"/>
  <c r="G28" i="12"/>
  <c r="L27" i="12"/>
  <c r="J27" i="12"/>
  <c r="K27" i="12" s="1"/>
  <c r="I27" i="12"/>
  <c r="H27" i="12"/>
  <c r="N27" i="12" s="1"/>
  <c r="G27" i="12"/>
  <c r="L26" i="12"/>
  <c r="J26" i="12"/>
  <c r="K26" i="12" s="1"/>
  <c r="M26" i="12" s="1"/>
  <c r="I26" i="12"/>
  <c r="G26" i="12"/>
  <c r="H26" i="12" s="1"/>
  <c r="L25" i="12"/>
  <c r="J25" i="12"/>
  <c r="K25" i="12" s="1"/>
  <c r="M25" i="12" s="1"/>
  <c r="I25" i="12"/>
  <c r="H25" i="12"/>
  <c r="N364" i="12" s="1"/>
  <c r="G25" i="12"/>
  <c r="L24" i="12"/>
  <c r="K24" i="12"/>
  <c r="M24" i="12" s="1"/>
  <c r="O24" i="12" s="1"/>
  <c r="J24" i="12"/>
  <c r="I24" i="12"/>
  <c r="G24" i="12"/>
  <c r="H24" i="12" s="1"/>
  <c r="L23" i="12"/>
  <c r="J23" i="12"/>
  <c r="K23" i="12" s="1"/>
  <c r="M23" i="12" s="1"/>
  <c r="I23" i="12"/>
  <c r="G23" i="12"/>
  <c r="H23" i="12" s="1"/>
  <c r="N222" i="12" s="1"/>
  <c r="L22" i="12"/>
  <c r="K22" i="12"/>
  <c r="M22" i="12" s="1"/>
  <c r="J22" i="12"/>
  <c r="I22" i="12"/>
  <c r="G22" i="12"/>
  <c r="H22" i="12" s="1"/>
  <c r="L21" i="12"/>
  <c r="J21" i="12"/>
  <c r="K21" i="12" s="1"/>
  <c r="M21" i="12" s="1"/>
  <c r="I21" i="12"/>
  <c r="G21" i="12"/>
  <c r="H21" i="12" s="1"/>
  <c r="M20" i="12"/>
  <c r="L20" i="12"/>
  <c r="J20" i="12"/>
  <c r="K20" i="12" s="1"/>
  <c r="I20" i="12"/>
  <c r="G20" i="12"/>
  <c r="H20" i="12" s="1"/>
  <c r="L19" i="12"/>
  <c r="J19" i="12"/>
  <c r="K19" i="12" s="1"/>
  <c r="M19" i="12" s="1"/>
  <c r="I19" i="12"/>
  <c r="H19" i="12"/>
  <c r="G19" i="12"/>
  <c r="L18" i="12"/>
  <c r="J18" i="12"/>
  <c r="K18" i="12" s="1"/>
  <c r="M18" i="12" s="1"/>
  <c r="I18" i="12"/>
  <c r="G18" i="12"/>
  <c r="H18" i="12" s="1"/>
  <c r="L17" i="12"/>
  <c r="J17" i="12"/>
  <c r="K17" i="12" s="1"/>
  <c r="M17" i="12" s="1"/>
  <c r="I17" i="12"/>
  <c r="H17" i="12"/>
  <c r="N17" i="12" s="1"/>
  <c r="G17" i="12"/>
  <c r="M16" i="12"/>
  <c r="L16" i="12"/>
  <c r="K16" i="12"/>
  <c r="J16" i="12"/>
  <c r="I16" i="12"/>
  <c r="G16" i="12"/>
  <c r="H16" i="12" s="1"/>
  <c r="N143" i="12" s="1"/>
  <c r="L15" i="12"/>
  <c r="M15" i="12" s="1"/>
  <c r="J15" i="12"/>
  <c r="K15" i="12" s="1"/>
  <c r="I15" i="12"/>
  <c r="G15" i="12"/>
  <c r="H15" i="12" s="1"/>
  <c r="N14" i="12"/>
  <c r="L14" i="12"/>
  <c r="K14" i="12"/>
  <c r="M14" i="12" s="1"/>
  <c r="O14" i="12" s="1"/>
  <c r="J14" i="12"/>
  <c r="I14" i="12"/>
  <c r="G14" i="12"/>
  <c r="H14" i="12" s="1"/>
  <c r="L13" i="12"/>
  <c r="J13" i="12"/>
  <c r="K13" i="12" s="1"/>
  <c r="M13" i="12" s="1"/>
  <c r="I13" i="12"/>
  <c r="G13" i="12"/>
  <c r="H13" i="12" s="1"/>
  <c r="L12" i="12"/>
  <c r="J12" i="12"/>
  <c r="K12" i="12" s="1"/>
  <c r="M12" i="12" s="1"/>
  <c r="I12" i="12"/>
  <c r="H12" i="12"/>
  <c r="G12" i="12"/>
  <c r="L11" i="12"/>
  <c r="J11" i="12"/>
  <c r="K11" i="12" s="1"/>
  <c r="I11" i="12"/>
  <c r="H11" i="12"/>
  <c r="N79" i="12" s="1"/>
  <c r="G11" i="12"/>
  <c r="L10" i="12"/>
  <c r="J10" i="12"/>
  <c r="K10" i="12" s="1"/>
  <c r="M10" i="12" s="1"/>
  <c r="I10" i="12"/>
  <c r="G10" i="12"/>
  <c r="H10" i="12" s="1"/>
  <c r="L9" i="12"/>
  <c r="J9" i="12"/>
  <c r="K9" i="12" s="1"/>
  <c r="M9" i="12" s="1"/>
  <c r="O9" i="12" s="1"/>
  <c r="I9" i="12"/>
  <c r="H9" i="12"/>
  <c r="G9" i="12"/>
  <c r="L8" i="12"/>
  <c r="K8" i="12"/>
  <c r="M8" i="12" s="1"/>
  <c r="J8" i="12"/>
  <c r="I8" i="12"/>
  <c r="G8" i="12"/>
  <c r="H8" i="12" s="1"/>
  <c r="L7" i="12"/>
  <c r="J7" i="12"/>
  <c r="K7" i="12" s="1"/>
  <c r="M7" i="12" s="1"/>
  <c r="I7" i="12"/>
  <c r="G7" i="12"/>
  <c r="H7" i="12" s="1"/>
  <c r="L6" i="12"/>
  <c r="K6" i="12"/>
  <c r="M6" i="12" s="1"/>
  <c r="J6" i="12"/>
  <c r="I6" i="12"/>
  <c r="G6" i="12"/>
  <c r="H6" i="12" s="1"/>
  <c r="N6" i="12" s="1"/>
  <c r="L5" i="12"/>
  <c r="J5" i="12"/>
  <c r="K5" i="12" s="1"/>
  <c r="M5" i="12" s="1"/>
  <c r="I5" i="12"/>
  <c r="G5" i="12"/>
  <c r="H5" i="12" s="1"/>
  <c r="M4" i="12"/>
  <c r="L4" i="12"/>
  <c r="J4" i="12"/>
  <c r="K4" i="12" s="1"/>
  <c r="I4" i="12"/>
  <c r="G4" i="12"/>
  <c r="H4" i="12" s="1"/>
  <c r="N3" i="12"/>
  <c r="L3" i="12"/>
  <c r="J3" i="12"/>
  <c r="K3" i="12" s="1"/>
  <c r="M3" i="12" s="1"/>
  <c r="I3" i="12"/>
  <c r="H3" i="12"/>
  <c r="G3" i="12"/>
  <c r="O201" i="12" l="1"/>
  <c r="N435" i="12"/>
  <c r="N21" i="12"/>
  <c r="N201" i="12"/>
  <c r="N278" i="12"/>
  <c r="O124" i="12"/>
  <c r="N145" i="12"/>
  <c r="N271" i="12"/>
  <c r="N202" i="12"/>
  <c r="O287" i="12"/>
  <c r="N296" i="12"/>
  <c r="N316" i="12"/>
  <c r="O23" i="12"/>
  <c r="N50" i="12"/>
  <c r="N82" i="12"/>
  <c r="O97" i="12"/>
  <c r="N117" i="12"/>
  <c r="N163" i="12"/>
  <c r="O195" i="12"/>
  <c r="O200" i="12"/>
  <c r="O238" i="12"/>
  <c r="N260" i="12"/>
  <c r="N396" i="12"/>
  <c r="N13" i="12"/>
  <c r="O302" i="12"/>
  <c r="N32" i="12"/>
  <c r="N158" i="12"/>
  <c r="N281" i="12"/>
  <c r="N231" i="12"/>
  <c r="O185" i="12"/>
  <c r="O191" i="12"/>
  <c r="O286" i="12"/>
  <c r="O159" i="12"/>
  <c r="N37" i="12"/>
  <c r="O189" i="12"/>
  <c r="N20" i="12"/>
  <c r="N5" i="12"/>
  <c r="N172" i="12"/>
  <c r="N262" i="12"/>
  <c r="O40" i="12"/>
  <c r="O75" i="12"/>
  <c r="O45" i="12"/>
  <c r="O347" i="12"/>
  <c r="N74" i="12"/>
  <c r="N118" i="12"/>
  <c r="O445" i="12"/>
  <c r="O10" i="12"/>
  <c r="N338" i="12"/>
  <c r="O58" i="12"/>
  <c r="N98" i="12"/>
  <c r="N294" i="12"/>
  <c r="N137" i="12"/>
  <c r="N176" i="12"/>
  <c r="N279" i="12"/>
  <c r="N230" i="12"/>
  <c r="N253" i="12"/>
  <c r="O182" i="12"/>
  <c r="O437" i="12"/>
  <c r="O340" i="12"/>
  <c r="O277" i="12"/>
  <c r="N31" i="12"/>
  <c r="N331" i="12"/>
  <c r="N157" i="12"/>
  <c r="N175" i="12"/>
  <c r="N33" i="12"/>
  <c r="N122" i="12"/>
  <c r="O74" i="12"/>
  <c r="O21" i="12"/>
  <c r="N76" i="12"/>
  <c r="N59" i="12"/>
  <c r="N121" i="12"/>
  <c r="O349" i="12"/>
  <c r="O77" i="12"/>
  <c r="O80" i="12"/>
  <c r="N93" i="12"/>
  <c r="N116" i="12"/>
  <c r="N244" i="12"/>
  <c r="N140" i="12"/>
  <c r="N102" i="12"/>
  <c r="N329" i="12"/>
  <c r="N193" i="12"/>
  <c r="O170" i="12"/>
  <c r="N196" i="12"/>
  <c r="N249" i="12"/>
  <c r="N194" i="12"/>
  <c r="N450" i="12"/>
  <c r="N4" i="12"/>
  <c r="N83" i="12"/>
  <c r="N47" i="12"/>
  <c r="N243" i="12"/>
  <c r="N15" i="12"/>
  <c r="O314" i="12"/>
  <c r="O221" i="12"/>
  <c r="O38" i="12"/>
  <c r="N81" i="12"/>
  <c r="O86" i="12"/>
  <c r="O199" i="12"/>
  <c r="O240" i="12"/>
  <c r="O16" i="12"/>
  <c r="O162" i="12"/>
  <c r="N30" i="12"/>
  <c r="N56" i="12"/>
  <c r="O95" i="12"/>
  <c r="O394" i="12"/>
  <c r="O105" i="12"/>
  <c r="N114" i="12"/>
  <c r="N210" i="12"/>
  <c r="N256" i="12"/>
  <c r="O313" i="12"/>
  <c r="N63" i="12"/>
  <c r="N190" i="12"/>
  <c r="N39" i="12"/>
  <c r="M76" i="12"/>
  <c r="O76" i="12" s="1"/>
  <c r="N101" i="12"/>
  <c r="N141" i="12"/>
  <c r="N146" i="12"/>
  <c r="M147" i="12"/>
  <c r="M150" i="12"/>
  <c r="O150" i="12" s="1"/>
  <c r="N152" i="12"/>
  <c r="M153" i="12"/>
  <c r="N159" i="12"/>
  <c r="M171" i="12"/>
  <c r="O171" i="12" s="1"/>
  <c r="N180" i="12"/>
  <c r="N207" i="12"/>
  <c r="O213" i="12"/>
  <c r="N215" i="12"/>
  <c r="M223" i="12"/>
  <c r="O246" i="12" s="1"/>
  <c r="M227" i="12"/>
  <c r="N229" i="12"/>
  <c r="M230" i="12"/>
  <c r="O231" i="12"/>
  <c r="N233" i="12"/>
  <c r="N245" i="12"/>
  <c r="O270" i="12"/>
  <c r="O281" i="12"/>
  <c r="M290" i="12"/>
  <c r="M297" i="12"/>
  <c r="O304" i="12"/>
  <c r="N308" i="12"/>
  <c r="N321" i="12"/>
  <c r="N337" i="12"/>
  <c r="N340" i="12"/>
  <c r="N352" i="12"/>
  <c r="N359" i="12"/>
  <c r="N366" i="12"/>
  <c r="N374" i="12"/>
  <c r="N389" i="12"/>
  <c r="O395" i="12"/>
  <c r="O398" i="12"/>
  <c r="N400" i="12"/>
  <c r="O457" i="12"/>
  <c r="N391" i="12"/>
  <c r="N12" i="12"/>
  <c r="N487" i="12"/>
  <c r="N369" i="12"/>
  <c r="N86" i="12"/>
  <c r="O106" i="12"/>
  <c r="M113" i="12"/>
  <c r="O242" i="12" s="1"/>
  <c r="N125" i="12"/>
  <c r="N134" i="12"/>
  <c r="N251" i="12"/>
  <c r="N301" i="12"/>
  <c r="O350" i="12"/>
  <c r="N19" i="12"/>
  <c r="N107" i="12"/>
  <c r="M112" i="12"/>
  <c r="O112" i="12" s="1"/>
  <c r="N131" i="12"/>
  <c r="N132" i="12"/>
  <c r="N155" i="12"/>
  <c r="M164" i="12"/>
  <c r="N184" i="12"/>
  <c r="N187" i="12"/>
  <c r="M188" i="12"/>
  <c r="N191" i="12"/>
  <c r="N198" i="12"/>
  <c r="N212" i="12"/>
  <c r="N221" i="12"/>
  <c r="N236" i="12"/>
  <c r="N237" i="12"/>
  <c r="N239" i="12"/>
  <c r="N241" i="12"/>
  <c r="N250" i="12"/>
  <c r="N252" i="12"/>
  <c r="N259" i="12"/>
  <c r="N261" i="12"/>
  <c r="N269" i="12"/>
  <c r="N272" i="12"/>
  <c r="M292" i="12"/>
  <c r="O292" i="12" s="1"/>
  <c r="N305" i="12"/>
  <c r="N314" i="12"/>
  <c r="N324" i="12"/>
  <c r="N356" i="12"/>
  <c r="N362" i="12"/>
  <c r="N365" i="12"/>
  <c r="O372" i="12"/>
  <c r="O375" i="12"/>
  <c r="M384" i="12"/>
  <c r="N390" i="12"/>
  <c r="N350" i="12"/>
  <c r="N67" i="12"/>
  <c r="N89" i="12"/>
  <c r="N108" i="12"/>
  <c r="O144" i="12"/>
  <c r="N266" i="12"/>
  <c r="N26" i="12"/>
  <c r="O64" i="12"/>
  <c r="N40" i="12"/>
  <c r="N62" i="12"/>
  <c r="N60" i="12"/>
  <c r="N85" i="12"/>
  <c r="N88" i="12"/>
  <c r="N106" i="12"/>
  <c r="M108" i="12"/>
  <c r="N128" i="12"/>
  <c r="N130" i="12"/>
  <c r="N133" i="12"/>
  <c r="M146" i="12"/>
  <c r="N154" i="12"/>
  <c r="N162" i="12"/>
  <c r="M163" i="12"/>
  <c r="O322" i="12" s="1"/>
  <c r="N169" i="12"/>
  <c r="N174" i="12"/>
  <c r="M176" i="12"/>
  <c r="O176" i="12" s="1"/>
  <c r="N179" i="12"/>
  <c r="M181" i="12"/>
  <c r="O203" i="12"/>
  <c r="N206" i="12"/>
  <c r="M207" i="12"/>
  <c r="N214" i="12"/>
  <c r="N218" i="12"/>
  <c r="N225" i="12"/>
  <c r="M226" i="12"/>
  <c r="N228" i="12"/>
  <c r="N232" i="12"/>
  <c r="O245" i="12"/>
  <c r="O248" i="12"/>
  <c r="M255" i="12"/>
  <c r="O255" i="12" s="1"/>
  <c r="M289" i="12"/>
  <c r="O289" i="12" s="1"/>
  <c r="N291" i="12"/>
  <c r="N299" i="12"/>
  <c r="M321" i="12"/>
  <c r="M334" i="12"/>
  <c r="N347" i="12"/>
  <c r="N351" i="12"/>
  <c r="O381" i="12"/>
  <c r="N408" i="12"/>
  <c r="O419" i="12"/>
  <c r="O190" i="12"/>
  <c r="M208" i="12"/>
  <c r="O208" i="12" s="1"/>
  <c r="N219" i="12"/>
  <c r="N357" i="12"/>
  <c r="N49" i="12"/>
  <c r="M11" i="12"/>
  <c r="O316" i="12"/>
  <c r="N44" i="12"/>
  <c r="N68" i="12"/>
  <c r="N80" i="12"/>
  <c r="N84" i="12"/>
  <c r="N91" i="12"/>
  <c r="N96" i="12"/>
  <c r="O115" i="12"/>
  <c r="N120" i="12"/>
  <c r="M152" i="12"/>
  <c r="O303" i="12" s="1"/>
  <c r="M167" i="12"/>
  <c r="O167" i="12" s="1"/>
  <c r="N173" i="12"/>
  <c r="N183" i="12"/>
  <c r="N186" i="12"/>
  <c r="N205" i="12"/>
  <c r="N209" i="12"/>
  <c r="M215" i="12"/>
  <c r="N220" i="12"/>
  <c r="M241" i="12"/>
  <c r="N258" i="12"/>
  <c r="N274" i="12"/>
  <c r="N282" i="12"/>
  <c r="N288" i="12"/>
  <c r="N304" i="12"/>
  <c r="M308" i="12"/>
  <c r="O308" i="12" s="1"/>
  <c r="N317" i="12"/>
  <c r="N323" i="12"/>
  <c r="N346" i="12"/>
  <c r="N355" i="12"/>
  <c r="N358" i="12"/>
  <c r="N407" i="12"/>
  <c r="O3" i="12"/>
  <c r="N42" i="12"/>
  <c r="N126" i="12"/>
  <c r="O50" i="12"/>
  <c r="N471" i="12"/>
  <c r="N446" i="12"/>
  <c r="N421" i="12"/>
  <c r="N265" i="12"/>
  <c r="N48" i="12"/>
  <c r="M49" i="12"/>
  <c r="N449" i="12"/>
  <c r="N335" i="12"/>
  <c r="N402" i="12"/>
  <c r="N7" i="12"/>
  <c r="N29" i="12"/>
  <c r="N90" i="12"/>
  <c r="M92" i="12"/>
  <c r="N462" i="12"/>
  <c r="N409" i="12"/>
  <c r="N367" i="12"/>
  <c r="N156" i="12"/>
  <c r="O158" i="12"/>
  <c r="N181" i="12"/>
  <c r="N189" i="12"/>
  <c r="N211" i="12"/>
  <c r="N217" i="12"/>
  <c r="N246" i="12"/>
  <c r="O280" i="12"/>
  <c r="O291" i="12"/>
  <c r="N298" i="12"/>
  <c r="O311" i="12"/>
  <c r="N313" i="12"/>
  <c r="N333" i="12"/>
  <c r="O352" i="12"/>
  <c r="N354" i="12"/>
  <c r="N361" i="12"/>
  <c r="N370" i="12"/>
  <c r="N379" i="12"/>
  <c r="N388" i="12"/>
  <c r="N404" i="12"/>
  <c r="O471" i="12"/>
  <c r="N414" i="12"/>
  <c r="N28" i="12"/>
  <c r="N150" i="12"/>
  <c r="O62" i="12"/>
  <c r="N64" i="12"/>
  <c r="N199" i="12"/>
  <c r="N69" i="12"/>
  <c r="N160" i="12"/>
  <c r="N164" i="12"/>
  <c r="N192" i="12"/>
  <c r="N490" i="12"/>
  <c r="M47" i="12"/>
  <c r="O4" i="12" s="1"/>
  <c r="M51" i="12"/>
  <c r="O51" i="12" s="1"/>
  <c r="N112" i="12"/>
  <c r="N170" i="12"/>
  <c r="N248" i="12"/>
  <c r="O317" i="12"/>
  <c r="N343" i="12"/>
  <c r="O468" i="12"/>
  <c r="N489" i="12"/>
  <c r="N425" i="12"/>
  <c r="N445" i="12"/>
  <c r="N10" i="12"/>
  <c r="N167" i="12"/>
  <c r="N16" i="12"/>
  <c r="M46" i="12"/>
  <c r="O295" i="12" s="1"/>
  <c r="M27" i="12"/>
  <c r="O27" i="12" s="1"/>
  <c r="N412" i="12"/>
  <c r="N263" i="12"/>
  <c r="N151" i="12"/>
  <c r="M41" i="12"/>
  <c r="O41" i="12" s="1"/>
  <c r="N9" i="12"/>
  <c r="N11" i="12"/>
  <c r="N23" i="12"/>
  <c r="N387" i="12"/>
  <c r="N87" i="12"/>
  <c r="N415" i="12"/>
  <c r="N25" i="12"/>
  <c r="N65" i="12"/>
  <c r="N109" i="12"/>
  <c r="N327" i="12"/>
  <c r="N103" i="12"/>
  <c r="N8" i="12"/>
  <c r="N472" i="12"/>
  <c r="N447" i="12"/>
  <c r="N46" i="12"/>
  <c r="N18" i="12"/>
  <c r="N22" i="12"/>
  <c r="N24" i="12"/>
  <c r="M30" i="12"/>
  <c r="O30" i="12" s="1"/>
  <c r="N36" i="12"/>
  <c r="N464" i="12"/>
  <c r="N41" i="12"/>
  <c r="N307" i="12"/>
  <c r="N43" i="12"/>
  <c r="N422" i="12"/>
  <c r="M48" i="12"/>
  <c r="O48" i="12" s="1"/>
  <c r="M53" i="12"/>
  <c r="O20" i="12" s="1"/>
  <c r="N71" i="12"/>
  <c r="M91" i="12"/>
  <c r="O175" i="12" s="1"/>
  <c r="N420" i="12"/>
  <c r="N438" i="12"/>
  <c r="N373" i="12"/>
  <c r="M96" i="12"/>
  <c r="N113" i="12"/>
  <c r="M114" i="12"/>
  <c r="M148" i="12"/>
  <c r="O148" i="12" s="1"/>
  <c r="N153" i="12"/>
  <c r="M154" i="12"/>
  <c r="O154" i="12" s="1"/>
  <c r="N165" i="12"/>
  <c r="N168" i="12"/>
  <c r="N185" i="12"/>
  <c r="M209" i="12"/>
  <c r="O209" i="12" s="1"/>
  <c r="M228" i="12"/>
  <c r="O173" i="12" s="1"/>
  <c r="M236" i="12"/>
  <c r="O236" i="12" s="1"/>
  <c r="M247" i="12"/>
  <c r="N255" i="12"/>
  <c r="M258" i="12"/>
  <c r="O258" i="12" s="1"/>
  <c r="N264" i="12"/>
  <c r="N267" i="12"/>
  <c r="M271" i="12"/>
  <c r="N273" i="12"/>
  <c r="N277" i="12"/>
  <c r="N284" i="12"/>
  <c r="M288" i="12"/>
  <c r="O288" i="12" s="1"/>
  <c r="N322" i="12"/>
  <c r="O358" i="12"/>
  <c r="N360" i="12"/>
  <c r="N377" i="12"/>
  <c r="N386" i="12"/>
  <c r="O390" i="12"/>
  <c r="O402" i="12"/>
  <c r="N439" i="12"/>
  <c r="N104" i="12"/>
  <c r="N171" i="12"/>
  <c r="N177" i="12"/>
  <c r="O211" i="12"/>
  <c r="N213" i="12"/>
  <c r="N216" i="12"/>
  <c r="N227" i="12"/>
  <c r="N242" i="12"/>
  <c r="N254" i="12"/>
  <c r="N270" i="12"/>
  <c r="O274" i="12"/>
  <c r="N276" i="12"/>
  <c r="O278" i="12"/>
  <c r="N283" i="12"/>
  <c r="N290" i="12"/>
  <c r="N292" i="12"/>
  <c r="N295" i="12"/>
  <c r="N302" i="12"/>
  <c r="N306" i="12"/>
  <c r="M307" i="12"/>
  <c r="N309" i="12"/>
  <c r="N325" i="12"/>
  <c r="M326" i="12"/>
  <c r="N328" i="12"/>
  <c r="N330" i="12"/>
  <c r="N339" i="12"/>
  <c r="N353" i="12"/>
  <c r="N363" i="12"/>
  <c r="N372" i="12"/>
  <c r="O373" i="12"/>
  <c r="O389" i="12"/>
  <c r="O392" i="12"/>
  <c r="O414" i="12"/>
  <c r="O420" i="12"/>
  <c r="N432" i="12"/>
  <c r="O436" i="12"/>
  <c r="N311" i="12"/>
  <c r="N332" i="12"/>
  <c r="M357" i="12"/>
  <c r="M380" i="12"/>
  <c r="O380" i="12" s="1"/>
  <c r="N383" i="12"/>
  <c r="M404" i="12"/>
  <c r="M418" i="12"/>
  <c r="O418" i="12" s="1"/>
  <c r="N480" i="12"/>
  <c r="O469" i="12"/>
  <c r="N410" i="12"/>
  <c r="N200" i="12"/>
  <c r="N315" i="12"/>
  <c r="N326" i="12"/>
  <c r="N382" i="12"/>
  <c r="O430" i="12"/>
  <c r="O435" i="12"/>
  <c r="O453" i="12"/>
  <c r="O464" i="12"/>
  <c r="N477" i="12"/>
  <c r="N453" i="12"/>
  <c r="N465" i="12"/>
  <c r="N486" i="12"/>
  <c r="N488" i="12"/>
  <c r="N240" i="12"/>
  <c r="M257" i="12"/>
  <c r="O67" i="12" s="1"/>
  <c r="N287" i="12"/>
  <c r="N485" i="12"/>
  <c r="N166" i="12"/>
  <c r="N310" i="12"/>
  <c r="M312" i="12"/>
  <c r="N368" i="12"/>
  <c r="N378" i="12"/>
  <c r="N434" i="12"/>
  <c r="N452" i="12"/>
  <c r="N470" i="12"/>
  <c r="O475" i="12"/>
  <c r="O478" i="12"/>
  <c r="M493" i="12"/>
  <c r="O493" i="12" s="1"/>
  <c r="N418" i="12"/>
  <c r="N136" i="12"/>
  <c r="M233" i="12"/>
  <c r="O233" i="12" s="1"/>
  <c r="N247" i="12"/>
  <c r="N268" i="12"/>
  <c r="M342" i="12"/>
  <c r="O342" i="12" s="1"/>
  <c r="M353" i="12"/>
  <c r="O269" i="12" s="1"/>
  <c r="M379" i="12"/>
  <c r="O379" i="12" s="1"/>
  <c r="M383" i="12"/>
  <c r="O383" i="12" s="1"/>
  <c r="N399" i="12"/>
  <c r="O400" i="12"/>
  <c r="N416" i="12"/>
  <c r="M417" i="12"/>
  <c r="O417" i="12" s="1"/>
  <c r="N440" i="12"/>
  <c r="N463" i="12"/>
  <c r="N473" i="12"/>
  <c r="O483" i="12"/>
  <c r="N336" i="12"/>
  <c r="O355" i="12"/>
  <c r="N381" i="12"/>
  <c r="N406" i="12"/>
  <c r="M429" i="12"/>
  <c r="O432" i="12"/>
  <c r="M129" i="12"/>
  <c r="O368" i="12" s="1"/>
  <c r="O343" i="12"/>
  <c r="N398" i="12"/>
  <c r="N401" i="12"/>
  <c r="M403" i="12"/>
  <c r="N405" i="12"/>
  <c r="O407" i="12"/>
  <c r="O440" i="12"/>
  <c r="M441" i="12"/>
  <c r="O441" i="12" s="1"/>
  <c r="N451" i="12"/>
  <c r="N457" i="12"/>
  <c r="O465" i="12"/>
  <c r="N320" i="12"/>
  <c r="M329" i="12"/>
  <c r="O166" i="12" s="1"/>
  <c r="N334" i="12"/>
  <c r="M337" i="12"/>
  <c r="O337" i="12" s="1"/>
  <c r="N376" i="12"/>
  <c r="O377" i="12"/>
  <c r="N384" i="12"/>
  <c r="M385" i="12"/>
  <c r="O385" i="12" s="1"/>
  <c r="N392" i="12"/>
  <c r="M393" i="12"/>
  <c r="O393" i="12" s="1"/>
  <c r="N397" i="12"/>
  <c r="M406" i="12"/>
  <c r="N413" i="12"/>
  <c r="M423" i="12"/>
  <c r="O423" i="12" s="1"/>
  <c r="N427" i="12"/>
  <c r="M428" i="12"/>
  <c r="O428" i="12" s="1"/>
  <c r="O431" i="12"/>
  <c r="N433" i="12"/>
  <c r="O449" i="12"/>
  <c r="N466" i="12"/>
  <c r="N469" i="12"/>
  <c r="O488" i="12"/>
  <c r="N478" i="12"/>
  <c r="O479" i="12"/>
  <c r="N431" i="12"/>
  <c r="O446" i="12"/>
  <c r="N456" i="12"/>
  <c r="N460" i="12"/>
  <c r="M461" i="12"/>
  <c r="O461" i="12" s="1"/>
  <c r="N482" i="12"/>
  <c r="M556" i="12"/>
  <c r="O556" i="12" s="1"/>
  <c r="M587" i="12"/>
  <c r="O587" i="12" s="1"/>
  <c r="M599" i="12"/>
  <c r="O599" i="12" s="1"/>
  <c r="M345" i="12"/>
  <c r="O345" i="12" s="1"/>
  <c r="N403" i="12"/>
  <c r="N430" i="12"/>
  <c r="O466" i="12"/>
  <c r="N468" i="12"/>
  <c r="N481" i="12"/>
  <c r="M555" i="12"/>
  <c r="O555" i="12" s="1"/>
  <c r="M567" i="12"/>
  <c r="O567" i="12" s="1"/>
  <c r="M622" i="12"/>
  <c r="O622" i="12" s="1"/>
  <c r="M628" i="12"/>
  <c r="O628" i="12" s="1"/>
  <c r="N394" i="12"/>
  <c r="N395" i="12"/>
  <c r="M399" i="12"/>
  <c r="O399" i="12" s="1"/>
  <c r="N411" i="12"/>
  <c r="N429" i="12"/>
  <c r="M439" i="12"/>
  <c r="O439" i="12" s="1"/>
  <c r="N455" i="12"/>
  <c r="N474" i="12"/>
  <c r="O487" i="12"/>
  <c r="M491" i="12"/>
  <c r="O491" i="12" s="1"/>
  <c r="M503" i="12"/>
  <c r="O503" i="12" s="1"/>
  <c r="M507" i="12"/>
  <c r="O507" i="12" s="1"/>
  <c r="M519" i="12"/>
  <c r="O519" i="12" s="1"/>
  <c r="M523" i="12"/>
  <c r="O523" i="12" s="1"/>
  <c r="M535" i="12"/>
  <c r="O535" i="12" s="1"/>
  <c r="M539" i="12"/>
  <c r="O539" i="12" s="1"/>
  <c r="M551" i="12"/>
  <c r="O551" i="12" s="1"/>
  <c r="M589" i="12"/>
  <c r="O589" i="12" s="1"/>
  <c r="M396" i="12"/>
  <c r="M412" i="12"/>
  <c r="M424" i="12"/>
  <c r="O424" i="12" s="1"/>
  <c r="N428" i="12"/>
  <c r="N436" i="12"/>
  <c r="O438" i="12"/>
  <c r="N441" i="12"/>
  <c r="M455" i="12"/>
  <c r="N461" i="12"/>
  <c r="N483" i="12"/>
  <c r="M561" i="12"/>
  <c r="O561" i="12" s="1"/>
  <c r="M588" i="12"/>
  <c r="O588" i="12" s="1"/>
  <c r="M638" i="12"/>
  <c r="O638" i="12" s="1"/>
  <c r="M433" i="12"/>
  <c r="N437" i="12"/>
  <c r="M450" i="12"/>
  <c r="O450" i="12" s="1"/>
  <c r="M602" i="12"/>
  <c r="O602" i="12" s="1"/>
  <c r="M618" i="12"/>
  <c r="O618" i="12" s="1"/>
  <c r="M634" i="12"/>
  <c r="O634" i="12" s="1"/>
  <c r="N419" i="12"/>
  <c r="M442" i="12"/>
  <c r="O442" i="12" s="1"/>
  <c r="M447" i="12"/>
  <c r="N479" i="12"/>
  <c r="M480" i="12"/>
  <c r="O480" i="12" s="1"/>
  <c r="M614" i="12"/>
  <c r="O614" i="12" s="1"/>
  <c r="M630" i="12"/>
  <c r="O630" i="12" s="1"/>
  <c r="M646" i="12"/>
  <c r="O646" i="12" s="1"/>
  <c r="M604" i="12"/>
  <c r="O604" i="12" s="1"/>
  <c r="M620" i="12"/>
  <c r="O620" i="12" s="1"/>
  <c r="M636" i="12"/>
  <c r="O636" i="12" s="1"/>
  <c r="M652" i="12"/>
  <c r="O652" i="12" s="1"/>
  <c r="M668" i="12"/>
  <c r="O668" i="12" s="1"/>
  <c r="M462" i="12"/>
  <c r="O462" i="12" s="1"/>
  <c r="M477" i="12"/>
  <c r="M742" i="12"/>
  <c r="O742" i="12" s="1"/>
  <c r="M785" i="12"/>
  <c r="O785" i="12" s="1"/>
  <c r="M849" i="12"/>
  <c r="O849" i="12" s="1"/>
  <c r="M777" i="12"/>
  <c r="O777" i="12" s="1"/>
  <c r="M825" i="12"/>
  <c r="O825" i="12" s="1"/>
  <c r="M726" i="12"/>
  <c r="O726" i="12" s="1"/>
  <c r="M817" i="12"/>
  <c r="O817" i="12" s="1"/>
  <c r="M809" i="12"/>
  <c r="O809" i="12" s="1"/>
  <c r="N454" i="12"/>
  <c r="M456" i="12"/>
  <c r="O456" i="12" s="1"/>
  <c r="N475" i="12"/>
  <c r="M862" i="12"/>
  <c r="O862" i="12" s="1"/>
  <c r="M882" i="12"/>
  <c r="O882" i="12" s="1"/>
  <c r="M886" i="12"/>
  <c r="O886" i="12" s="1"/>
  <c r="M898" i="12"/>
  <c r="O898" i="12" s="1"/>
  <c r="M909" i="12"/>
  <c r="O909" i="12" s="1"/>
  <c r="M917" i="12"/>
  <c r="O917" i="12" s="1"/>
  <c r="M867" i="12"/>
  <c r="O867" i="12" s="1"/>
  <c r="M877" i="12"/>
  <c r="O877" i="12" s="1"/>
  <c r="M901" i="12"/>
  <c r="O901" i="12" s="1"/>
  <c r="M881" i="12"/>
  <c r="O881" i="12" s="1"/>
  <c r="M931" i="12"/>
  <c r="O931" i="12" s="1"/>
  <c r="M865" i="12"/>
  <c r="O865" i="12" s="1"/>
  <c r="M885" i="12"/>
  <c r="O885" i="12" s="1"/>
  <c r="M923" i="12"/>
  <c r="O923" i="12" s="1"/>
  <c r="M899" i="12"/>
  <c r="O899" i="12" s="1"/>
  <c r="M852" i="12"/>
  <c r="O852" i="12" s="1"/>
  <c r="M858" i="12"/>
  <c r="O858" i="12" s="1"/>
  <c r="M864" i="12"/>
  <c r="O864" i="12" s="1"/>
  <c r="M869" i="12"/>
  <c r="O869" i="12" s="1"/>
  <c r="M874" i="12"/>
  <c r="O874" i="12" s="1"/>
  <c r="M914" i="12"/>
  <c r="O914" i="12" s="1"/>
  <c r="M922" i="12"/>
  <c r="O922" i="12" s="1"/>
  <c r="M930" i="12"/>
  <c r="O930" i="12" s="1"/>
  <c r="M938" i="12"/>
  <c r="O938" i="12" s="1"/>
  <c r="M946" i="12"/>
  <c r="O946" i="12" s="1"/>
  <c r="M954" i="12"/>
  <c r="O954" i="12" s="1"/>
  <c r="M962" i="12"/>
  <c r="O962" i="12" s="1"/>
  <c r="M970" i="12"/>
  <c r="O970" i="12" s="1"/>
  <c r="M978" i="12"/>
  <c r="O978" i="12" s="1"/>
  <c r="M986" i="12"/>
  <c r="O986" i="12" s="1"/>
  <c r="M994" i="12"/>
  <c r="O994" i="12" s="1"/>
  <c r="M999" i="12"/>
  <c r="O999" i="12" s="1"/>
  <c r="M1015" i="12"/>
  <c r="O1015" i="12" s="1"/>
  <c r="M1031" i="12"/>
  <c r="O1031" i="12" s="1"/>
  <c r="M952" i="12"/>
  <c r="O952" i="12" s="1"/>
  <c r="M960" i="12"/>
  <c r="O960" i="12" s="1"/>
  <c r="M968" i="12"/>
  <c r="O968" i="12" s="1"/>
  <c r="M976" i="12"/>
  <c r="O976" i="12" s="1"/>
  <c r="M1068" i="12"/>
  <c r="O1068" i="12" s="1"/>
  <c r="M942" i="12"/>
  <c r="O942" i="12" s="1"/>
  <c r="M950" i="12"/>
  <c r="O950" i="12" s="1"/>
  <c r="M958" i="12"/>
  <c r="O958" i="12" s="1"/>
  <c r="M966" i="12"/>
  <c r="O966" i="12" s="1"/>
  <c r="M974" i="12"/>
  <c r="O974" i="12" s="1"/>
  <c r="M982" i="12"/>
  <c r="O982" i="12" s="1"/>
  <c r="M990" i="12"/>
  <c r="O990" i="12" s="1"/>
  <c r="M1071" i="12"/>
  <c r="O1071" i="12" s="1"/>
  <c r="M1101" i="12"/>
  <c r="O1101" i="12" s="1"/>
  <c r="M1109" i="12"/>
  <c r="O1109" i="12" s="1"/>
  <c r="M1117" i="12"/>
  <c r="O1117" i="12" s="1"/>
  <c r="M1120" i="12"/>
  <c r="O1120" i="12" s="1"/>
  <c r="M1149" i="12"/>
  <c r="O1149" i="12" s="1"/>
  <c r="M1181" i="12"/>
  <c r="O1181" i="12" s="1"/>
  <c r="M1213" i="12"/>
  <c r="O1213" i="12" s="1"/>
  <c r="M1245" i="12"/>
  <c r="O1245" i="12" s="1"/>
  <c r="M1259" i="12"/>
  <c r="O1259" i="12" s="1"/>
  <c r="M1141" i="12"/>
  <c r="O1141" i="12" s="1"/>
  <c r="M1173" i="12"/>
  <c r="O1173" i="12" s="1"/>
  <c r="M1205" i="12"/>
  <c r="O1205" i="12" s="1"/>
  <c r="M1237" i="12"/>
  <c r="O1237" i="12" s="1"/>
  <c r="M1079" i="12"/>
  <c r="O1079" i="12" s="1"/>
  <c r="M1083" i="12"/>
  <c r="O1083" i="12" s="1"/>
  <c r="M1087" i="12"/>
  <c r="O1087" i="12" s="1"/>
  <c r="M1091" i="12"/>
  <c r="O1091" i="12" s="1"/>
  <c r="M1095" i="12"/>
  <c r="O1095" i="12" s="1"/>
  <c r="M1099" i="12"/>
  <c r="O1099" i="12" s="1"/>
  <c r="M1103" i="12"/>
  <c r="O1103" i="12" s="1"/>
  <c r="M1133" i="12"/>
  <c r="O1133" i="12" s="1"/>
  <c r="M1165" i="12"/>
  <c r="O1165" i="12" s="1"/>
  <c r="M1197" i="12"/>
  <c r="O1197" i="12" s="1"/>
  <c r="M1229" i="12"/>
  <c r="O1229" i="12" s="1"/>
  <c r="M1125" i="12"/>
  <c r="O1125" i="12" s="1"/>
  <c r="M1157" i="12"/>
  <c r="O1157" i="12" s="1"/>
  <c r="M1189" i="12"/>
  <c r="O1189" i="12" s="1"/>
  <c r="M1221" i="12"/>
  <c r="O1221" i="12" s="1"/>
  <c r="M1253" i="12"/>
  <c r="O1253" i="12" s="1"/>
  <c r="M1270" i="12"/>
  <c r="O1270" i="12" s="1"/>
  <c r="M1285" i="12"/>
  <c r="O1285" i="12" s="1"/>
  <c r="M1290" i="12"/>
  <c r="O1290" i="12" s="1"/>
  <c r="M485" i="12"/>
  <c r="O485" i="12" s="1"/>
  <c r="M1258" i="12"/>
  <c r="O1258" i="12" s="1"/>
  <c r="M1264" i="12"/>
  <c r="O1264" i="12" s="1"/>
  <c r="M1269" i="12"/>
  <c r="O1269" i="12" s="1"/>
  <c r="M1274" i="12"/>
  <c r="O1274" i="12" s="1"/>
  <c r="M1280" i="12"/>
  <c r="O1280" i="12" s="1"/>
  <c r="M1289" i="12"/>
  <c r="O1289" i="12" s="1"/>
  <c r="M1298" i="12"/>
  <c r="O1298" i="12" s="1"/>
  <c r="M1306" i="12"/>
  <c r="O1306" i="12" s="1"/>
  <c r="M1261" i="12"/>
  <c r="O1261" i="12" s="1"/>
  <c r="M1272" i="12"/>
  <c r="O1272" i="12" s="1"/>
  <c r="M1277" i="12"/>
  <c r="O1277" i="12" s="1"/>
  <c r="M1355" i="12"/>
  <c r="O1355" i="12" s="1"/>
  <c r="M1369" i="12"/>
  <c r="O1369" i="12" s="1"/>
  <c r="M1309" i="12"/>
  <c r="O1309" i="12" s="1"/>
  <c r="M1317" i="12"/>
  <c r="O1317" i="12" s="1"/>
  <c r="M1326" i="12"/>
  <c r="O1326" i="12" s="1"/>
  <c r="M1322" i="12"/>
  <c r="O1322" i="12" s="1"/>
  <c r="M1337" i="12"/>
  <c r="O1337" i="12" s="1"/>
  <c r="M1305" i="12"/>
  <c r="O1305" i="12" s="1"/>
  <c r="M1313" i="12"/>
  <c r="O1313" i="12" s="1"/>
  <c r="M1321" i="12"/>
  <c r="O1321" i="12" s="1"/>
  <c r="M1331" i="12"/>
  <c r="O1331" i="12" s="1"/>
  <c r="M1288" i="12"/>
  <c r="O1288" i="12" s="1"/>
  <c r="M1296" i="12"/>
  <c r="O1296" i="12" s="1"/>
  <c r="M1415" i="12"/>
  <c r="O1415" i="12" s="1"/>
  <c r="M1437" i="12"/>
  <c r="O1437" i="12" s="1"/>
  <c r="M1371" i="12"/>
  <c r="O1371" i="12" s="1"/>
  <c r="M1379" i="12"/>
  <c r="O1379" i="12" s="1"/>
  <c r="M1411" i="12"/>
  <c r="O1411" i="12" s="1"/>
  <c r="M1385" i="12"/>
  <c r="O1385" i="12" s="1"/>
  <c r="M1406" i="12"/>
  <c r="O1406" i="12" s="1"/>
  <c r="M1419" i="12"/>
  <c r="O1419" i="12" s="1"/>
  <c r="M1438" i="12"/>
  <c r="O1438" i="12" s="1"/>
  <c r="M1436" i="12"/>
  <c r="O1436" i="12" s="1"/>
  <c r="M1382" i="12"/>
  <c r="O1382" i="12" s="1"/>
  <c r="M1387" i="12"/>
  <c r="O1387" i="12" s="1"/>
  <c r="M1397" i="12"/>
  <c r="O1397" i="12" s="1"/>
  <c r="M1407" i="12"/>
  <c r="O1407" i="12" s="1"/>
  <c r="M1412" i="12"/>
  <c r="O1412" i="12" s="1"/>
  <c r="M1429" i="12"/>
  <c r="O1429" i="12" s="1"/>
  <c r="M1439" i="12"/>
  <c r="O1439" i="12" s="1"/>
  <c r="M1394" i="12"/>
  <c r="O1394" i="12" s="1"/>
  <c r="M1403" i="12"/>
  <c r="O1403" i="12" s="1"/>
  <c r="M1435" i="12"/>
  <c r="O1435" i="12" s="1"/>
  <c r="M1456" i="12"/>
  <c r="O1456" i="12" s="1"/>
  <c r="M1452" i="12"/>
  <c r="O1452" i="12" s="1"/>
  <c r="O408" i="12" l="1"/>
  <c r="O217" i="12"/>
  <c r="O296" i="12"/>
  <c r="O212" i="12"/>
  <c r="O60" i="12"/>
  <c r="O384" i="12"/>
  <c r="O325" i="12"/>
  <c r="O188" i="12"/>
  <c r="O116" i="12"/>
  <c r="O36" i="12"/>
  <c r="O160" i="12"/>
  <c r="O18" i="12"/>
  <c r="O267" i="12"/>
  <c r="O177" i="12"/>
  <c r="O37" i="12"/>
  <c r="O99" i="12"/>
  <c r="O299" i="12"/>
  <c r="O93" i="12"/>
  <c r="O43" i="12"/>
  <c r="O447" i="12"/>
  <c r="O433" i="12"/>
  <c r="O452" i="12"/>
  <c r="O489" i="12"/>
  <c r="O353" i="12"/>
  <c r="O490" i="12"/>
  <c r="O312" i="12"/>
  <c r="O326" i="12"/>
  <c r="O172" i="12"/>
  <c r="O96" i="12"/>
  <c r="O415" i="12"/>
  <c r="O49" i="12"/>
  <c r="O81" i="12"/>
  <c r="O413" i="12"/>
  <c r="O391" i="12"/>
  <c r="O256" i="12"/>
  <c r="O111" i="12"/>
  <c r="O11" i="12"/>
  <c r="O346" i="12"/>
  <c r="O232" i="12"/>
  <c r="O157" i="12"/>
  <c r="O260" i="12"/>
  <c r="O131" i="12"/>
  <c r="O147" i="12"/>
  <c r="O410" i="12"/>
  <c r="O220" i="12"/>
  <c r="O101" i="12"/>
  <c r="O121" i="12"/>
  <c r="O7" i="12"/>
  <c r="O179" i="12"/>
  <c r="O155" i="12"/>
  <c r="O107" i="12"/>
  <c r="O205" i="12"/>
  <c r="O82" i="12"/>
  <c r="O364" i="12"/>
  <c r="O145" i="12"/>
  <c r="O135" i="12"/>
  <c r="O253" i="12"/>
  <c r="O382" i="12"/>
  <c r="O198" i="12"/>
  <c r="O210" i="12"/>
  <c r="O251" i="12"/>
  <c r="O83" i="12"/>
  <c r="O141" i="12"/>
  <c r="O309" i="12"/>
  <c r="O472" i="12"/>
  <c r="O460" i="12"/>
  <c r="O406" i="12"/>
  <c r="O354" i="12"/>
  <c r="O421" i="12"/>
  <c r="O404" i="12"/>
  <c r="O243" i="12"/>
  <c r="O247" i="12"/>
  <c r="O125" i="12"/>
  <c r="O284" i="12"/>
  <c r="O92" i="12"/>
  <c r="O374" i="12"/>
  <c r="O241" i="12"/>
  <c r="O184" i="12"/>
  <c r="O434" i="12"/>
  <c r="O334" i="12"/>
  <c r="O70" i="12"/>
  <c r="O98" i="12"/>
  <c r="O29" i="12"/>
  <c r="O470" i="12"/>
  <c r="O130" i="12"/>
  <c r="O386" i="12"/>
  <c r="O197" i="12"/>
  <c r="O139" i="12"/>
  <c r="O361" i="12"/>
  <c r="O194" i="12"/>
  <c r="O206" i="12"/>
  <c r="O252" i="12"/>
  <c r="O250" i="12"/>
  <c r="O134" i="12"/>
  <c r="O6" i="12"/>
  <c r="O85" i="12"/>
  <c r="O196" i="12"/>
  <c r="O66" i="12"/>
  <c r="O268" i="12"/>
  <c r="O127" i="12"/>
  <c r="O165" i="12"/>
  <c r="O282" i="12"/>
  <c r="O351" i="12"/>
  <c r="O320" i="12"/>
  <c r="O161" i="12"/>
  <c r="O486" i="12"/>
  <c r="O327" i="12"/>
  <c r="O234" i="12"/>
  <c r="O331" i="12"/>
  <c r="O207" i="12"/>
  <c r="O163" i="12"/>
  <c r="O318" i="12"/>
  <c r="O219" i="12"/>
  <c r="O164" i="12"/>
  <c r="O473" i="12"/>
  <c r="O186" i="12"/>
  <c r="O363" i="12"/>
  <c r="O192" i="12"/>
  <c r="O22" i="12"/>
  <c r="O338" i="12"/>
  <c r="O84" i="12"/>
  <c r="O126" i="12"/>
  <c r="O61" i="12"/>
  <c r="O387" i="12"/>
  <c r="O8" i="12"/>
  <c r="O235" i="12"/>
  <c r="O120" i="12"/>
  <c r="O118" i="12"/>
  <c r="O17" i="12"/>
  <c r="O263" i="12"/>
  <c r="O103" i="12"/>
  <c r="O329" i="12"/>
  <c r="O463" i="12"/>
  <c r="O129" i="12"/>
  <c r="O411" i="12"/>
  <c r="O279" i="12"/>
  <c r="O128" i="12"/>
  <c r="O228" i="12"/>
  <c r="O46" i="12"/>
  <c r="O47" i="12"/>
  <c r="O324" i="12"/>
  <c r="O262" i="12"/>
  <c r="O229" i="12"/>
  <c r="O367" i="12"/>
  <c r="O409" i="12"/>
  <c r="O321" i="12"/>
  <c r="O108" i="12"/>
  <c r="O216" i="12"/>
  <c r="O401" i="12"/>
  <c r="O113" i="12"/>
  <c r="O365" i="12"/>
  <c r="O230" i="12"/>
  <c r="O183" i="12"/>
  <c r="O254" i="12"/>
  <c r="O187" i="12"/>
  <c r="O305" i="12"/>
  <c r="O237" i="12"/>
  <c r="O370" i="12"/>
  <c r="O15" i="12"/>
  <c r="O117" i="12"/>
  <c r="O54" i="12"/>
  <c r="O202" i="12"/>
  <c r="O94" i="12"/>
  <c r="O239" i="12"/>
  <c r="O65" i="12"/>
  <c r="O79" i="12"/>
  <c r="O388" i="12"/>
  <c r="O102" i="12"/>
  <c r="O88" i="12"/>
  <c r="O273" i="12"/>
  <c r="O477" i="12"/>
  <c r="O412" i="12"/>
  <c r="O474" i="12"/>
  <c r="O357" i="12"/>
  <c r="O336" i="12"/>
  <c r="O307" i="12"/>
  <c r="O362" i="12"/>
  <c r="O271" i="12"/>
  <c r="O218" i="12"/>
  <c r="O91" i="12"/>
  <c r="O69" i="12"/>
  <c r="O275" i="12"/>
  <c r="O315" i="12"/>
  <c r="O156" i="12"/>
  <c r="O310" i="12"/>
  <c r="O481" i="12"/>
  <c r="O143" i="12"/>
  <c r="O422" i="12"/>
  <c r="O297" i="12"/>
  <c r="O151" i="12"/>
  <c r="O285" i="12"/>
  <c r="O174" i="12"/>
  <c r="O71" i="12"/>
  <c r="O12" i="12"/>
  <c r="O293" i="12"/>
  <c r="O39" i="12"/>
  <c r="O259" i="12"/>
  <c r="O104" i="12"/>
  <c r="O225" i="12"/>
  <c r="O25" i="12"/>
  <c r="O63" i="12"/>
  <c r="O193" i="12"/>
  <c r="O87" i="12"/>
  <c r="O405" i="12"/>
  <c r="O34" i="12"/>
  <c r="O56" i="12"/>
  <c r="O26" i="12"/>
  <c r="O180" i="12"/>
  <c r="O59" i="12"/>
  <c r="O57" i="12"/>
  <c r="O396" i="12"/>
  <c r="O482" i="12"/>
  <c r="O429" i="12"/>
  <c r="O257" i="12"/>
  <c r="O376" i="12"/>
  <c r="O333" i="12"/>
  <c r="O214" i="12"/>
  <c r="O19" i="12"/>
  <c r="O448" i="12"/>
  <c r="O73" i="12"/>
  <c r="O261" i="12"/>
  <c r="O244" i="12"/>
  <c r="O467" i="12"/>
  <c r="O215" i="12"/>
  <c r="O152" i="12"/>
  <c r="O181" i="12"/>
  <c r="O451" i="12"/>
  <c r="O332" i="12"/>
  <c r="O300" i="12"/>
  <c r="O323" i="12"/>
  <c r="O290" i="12"/>
  <c r="O227" i="12"/>
  <c r="O153" i="12"/>
  <c r="O140" i="12"/>
  <c r="O266" i="12"/>
  <c r="O138" i="12"/>
  <c r="O52" i="12"/>
  <c r="O283" i="12"/>
  <c r="O68" i="12"/>
  <c r="O55" i="12"/>
  <c r="O397" i="12"/>
  <c r="O28" i="12"/>
  <c r="O360" i="12"/>
  <c r="O78" i="12"/>
  <c r="O265" i="12"/>
  <c r="O132" i="12"/>
  <c r="O378" i="12"/>
  <c r="O306" i="12"/>
  <c r="O169" i="12"/>
  <c r="O137" i="12"/>
  <c r="O122" i="12"/>
  <c r="O455" i="12"/>
  <c r="O403" i="12"/>
  <c r="O425" i="12"/>
  <c r="O454" i="12"/>
  <c r="O114" i="12"/>
  <c r="O5" i="12"/>
  <c r="O53" i="12"/>
  <c r="O31" i="12"/>
  <c r="O359" i="12"/>
  <c r="O13" i="12"/>
  <c r="O416" i="12"/>
  <c r="O272" i="12"/>
  <c r="O356" i="12"/>
  <c r="O226" i="12"/>
  <c r="O146" i="12"/>
  <c r="O249" i="12"/>
  <c r="O328" i="12"/>
  <c r="O223" i="12"/>
  <c r="O44" i="12"/>
  <c r="O264" i="12"/>
  <c r="O119" i="12"/>
  <c r="O369" i="12"/>
  <c r="O276" i="12"/>
  <c r="O168" i="12"/>
  <c r="O330" i="12"/>
  <c r="O42" i="12"/>
  <c r="O339" i="12"/>
  <c r="O149" i="12"/>
  <c r="O301" i="12"/>
  <c r="O294" i="12"/>
  <c r="O33" i="12"/>
  <c r="K1123" i="9" l="1"/>
  <c r="M1123" i="9" s="1"/>
  <c r="J1123" i="9"/>
  <c r="G1123" i="9"/>
  <c r="M1122" i="9"/>
  <c r="K1122" i="9"/>
  <c r="J1122" i="9"/>
  <c r="G1122" i="9"/>
  <c r="M1121" i="9"/>
  <c r="K1121" i="9"/>
  <c r="J1121" i="9"/>
  <c r="G1121" i="9"/>
  <c r="M1120" i="9"/>
  <c r="K1120" i="9"/>
  <c r="J1120" i="9"/>
  <c r="G1120" i="9"/>
  <c r="M1119" i="9"/>
  <c r="K1119" i="9"/>
  <c r="J1119" i="9"/>
  <c r="G1119" i="9"/>
  <c r="M1118" i="9"/>
  <c r="K1118" i="9"/>
  <c r="J1118" i="9"/>
  <c r="G1118" i="9"/>
  <c r="M1117" i="9"/>
  <c r="K1117" i="9"/>
  <c r="J1117" i="9"/>
  <c r="G1117" i="9"/>
  <c r="M1116" i="9"/>
  <c r="K1116" i="9"/>
  <c r="J1116" i="9"/>
  <c r="G1116" i="9"/>
  <c r="M1115" i="9"/>
  <c r="K1115" i="9"/>
  <c r="J1115" i="9"/>
  <c r="G1115" i="9"/>
  <c r="M1114" i="9"/>
  <c r="K1114" i="9"/>
  <c r="J1114" i="9"/>
  <c r="G1114" i="9"/>
  <c r="M1113" i="9"/>
  <c r="K1113" i="9"/>
  <c r="J1113" i="9"/>
  <c r="G1113" i="9"/>
  <c r="M1112" i="9"/>
  <c r="K1112" i="9"/>
  <c r="J1112" i="9"/>
  <c r="G1112" i="9"/>
  <c r="M1111" i="9"/>
  <c r="K1111" i="9"/>
  <c r="J1111" i="9"/>
  <c r="G1111" i="9"/>
  <c r="M1110" i="9"/>
  <c r="K1110" i="9"/>
  <c r="J1110" i="9"/>
  <c r="G1110" i="9"/>
  <c r="M1109" i="9"/>
  <c r="K1109" i="9"/>
  <c r="J1109" i="9"/>
  <c r="G1109" i="9"/>
  <c r="M1108" i="9"/>
  <c r="K1108" i="9"/>
  <c r="J1108" i="9"/>
  <c r="G1108" i="9"/>
  <c r="M1107" i="9"/>
  <c r="K1107" i="9"/>
  <c r="J1107" i="9"/>
  <c r="G1107" i="9"/>
  <c r="M1106" i="9"/>
  <c r="K1106" i="9"/>
  <c r="J1106" i="9"/>
  <c r="G1106" i="9"/>
  <c r="M1105" i="9"/>
  <c r="K1105" i="9"/>
  <c r="J1105" i="9"/>
  <c r="G1105" i="9"/>
  <c r="M1104" i="9"/>
  <c r="K1104" i="9"/>
  <c r="J1104" i="9"/>
  <c r="G1104" i="9"/>
  <c r="M1103" i="9"/>
  <c r="K1103" i="9"/>
  <c r="J1103" i="9"/>
  <c r="G1103" i="9"/>
  <c r="M1102" i="9"/>
  <c r="K1102" i="9"/>
  <c r="J1102" i="9"/>
  <c r="G1102" i="9"/>
  <c r="M1101" i="9"/>
  <c r="K1101" i="9"/>
  <c r="J1101" i="9"/>
  <c r="G1101" i="9"/>
  <c r="M1100" i="9"/>
  <c r="K1100" i="9"/>
  <c r="J1100" i="9"/>
  <c r="G1100" i="9"/>
  <c r="M1099" i="9"/>
  <c r="K1099" i="9"/>
  <c r="J1099" i="9"/>
  <c r="G1099" i="9"/>
  <c r="M1098" i="9"/>
  <c r="K1098" i="9"/>
  <c r="J1098" i="9"/>
  <c r="G1098" i="9"/>
  <c r="M1097" i="9"/>
  <c r="K1097" i="9"/>
  <c r="J1097" i="9"/>
  <c r="G1097" i="9"/>
  <c r="M1096" i="9"/>
  <c r="K1096" i="9"/>
  <c r="J1096" i="9"/>
  <c r="G1096" i="9"/>
  <c r="M1095" i="9"/>
  <c r="K1095" i="9"/>
  <c r="J1095" i="9"/>
  <c r="G1095" i="9"/>
  <c r="M1094" i="9"/>
  <c r="K1094" i="9"/>
  <c r="J1094" i="9"/>
  <c r="G1094" i="9"/>
  <c r="M1093" i="9"/>
  <c r="K1093" i="9"/>
  <c r="J1093" i="9"/>
  <c r="G1093" i="9"/>
  <c r="M1092" i="9"/>
  <c r="K1092" i="9"/>
  <c r="J1092" i="9"/>
  <c r="G1092" i="9"/>
  <c r="M1091" i="9"/>
  <c r="K1091" i="9"/>
  <c r="J1091" i="9"/>
  <c r="G1091" i="9"/>
  <c r="M1090" i="9"/>
  <c r="K1090" i="9"/>
  <c r="J1090" i="9"/>
  <c r="G1090" i="9"/>
  <c r="M1089" i="9"/>
  <c r="K1089" i="9"/>
  <c r="J1089" i="9"/>
  <c r="G1089" i="9"/>
  <c r="M1088" i="9"/>
  <c r="K1088" i="9"/>
  <c r="J1088" i="9"/>
  <c r="G1088" i="9"/>
  <c r="M1087" i="9"/>
  <c r="K1087" i="9"/>
  <c r="J1087" i="9"/>
  <c r="G1087" i="9"/>
  <c r="M1086" i="9"/>
  <c r="K1086" i="9"/>
  <c r="J1086" i="9"/>
  <c r="G1086" i="9"/>
  <c r="M1085" i="9"/>
  <c r="K1085" i="9"/>
  <c r="J1085" i="9"/>
  <c r="G1085" i="9"/>
  <c r="M1084" i="9"/>
  <c r="K1084" i="9"/>
  <c r="J1084" i="9"/>
  <c r="G1084" i="9"/>
  <c r="M1083" i="9"/>
  <c r="K1083" i="9"/>
  <c r="J1083" i="9"/>
  <c r="G1083" i="9"/>
  <c r="M1082" i="9"/>
  <c r="K1082" i="9"/>
  <c r="J1082" i="9"/>
  <c r="G1082" i="9"/>
  <c r="M1081" i="9"/>
  <c r="K1081" i="9"/>
  <c r="J1081" i="9"/>
  <c r="G1081" i="9"/>
  <c r="M1080" i="9"/>
  <c r="K1080" i="9"/>
  <c r="J1080" i="9"/>
  <c r="G1080" i="9"/>
  <c r="M1079" i="9"/>
  <c r="K1079" i="9"/>
  <c r="J1079" i="9"/>
  <c r="G1079" i="9"/>
  <c r="M1078" i="9"/>
  <c r="K1078" i="9"/>
  <c r="J1078" i="9"/>
  <c r="G1078" i="9"/>
  <c r="M1077" i="9"/>
  <c r="K1077" i="9"/>
  <c r="J1077" i="9"/>
  <c r="G1077" i="9"/>
  <c r="M1076" i="9"/>
  <c r="K1076" i="9"/>
  <c r="J1076" i="9"/>
  <c r="G1076" i="9"/>
  <c r="M1075" i="9"/>
  <c r="K1075" i="9"/>
  <c r="J1075" i="9"/>
  <c r="G1075" i="9"/>
  <c r="M1074" i="9"/>
  <c r="K1074" i="9"/>
  <c r="J1074" i="9"/>
  <c r="G1074" i="9"/>
  <c r="M1073" i="9"/>
  <c r="K1073" i="9"/>
  <c r="J1073" i="9"/>
  <c r="G1073" i="9"/>
  <c r="M1072" i="9"/>
  <c r="K1072" i="9"/>
  <c r="J1072" i="9"/>
  <c r="G1072" i="9"/>
  <c r="M1071" i="9"/>
  <c r="K1071" i="9"/>
  <c r="J1071" i="9"/>
  <c r="G1071" i="9"/>
  <c r="M1070" i="9"/>
  <c r="K1070" i="9"/>
  <c r="J1070" i="9"/>
  <c r="G1070" i="9"/>
  <c r="M1069" i="9"/>
  <c r="K1069" i="9"/>
  <c r="J1069" i="9"/>
  <c r="G1069" i="9"/>
  <c r="M1068" i="9"/>
  <c r="K1068" i="9"/>
  <c r="J1068" i="9"/>
  <c r="G1068" i="9"/>
  <c r="M1067" i="9"/>
  <c r="K1067" i="9"/>
  <c r="J1067" i="9"/>
  <c r="G1067" i="9"/>
  <c r="M1066" i="9"/>
  <c r="K1066" i="9"/>
  <c r="J1066" i="9"/>
  <c r="G1066" i="9"/>
  <c r="M1065" i="9"/>
  <c r="K1065" i="9"/>
  <c r="J1065" i="9"/>
  <c r="G1065" i="9"/>
  <c r="M1064" i="9"/>
  <c r="K1064" i="9"/>
  <c r="J1064" i="9"/>
  <c r="G1064" i="9"/>
  <c r="M1063" i="9"/>
  <c r="K1063" i="9"/>
  <c r="J1063" i="9"/>
  <c r="G1063" i="9"/>
  <c r="M1062" i="9"/>
  <c r="K1062" i="9"/>
  <c r="J1062" i="9"/>
  <c r="G1062" i="9"/>
  <c r="M1061" i="9"/>
  <c r="K1061" i="9"/>
  <c r="J1061" i="9"/>
  <c r="G1061" i="9"/>
  <c r="M1060" i="9"/>
  <c r="K1060" i="9"/>
  <c r="J1060" i="9"/>
  <c r="G1060" i="9"/>
  <c r="M1059" i="9"/>
  <c r="K1059" i="9"/>
  <c r="J1059" i="9"/>
  <c r="G1059" i="9"/>
  <c r="M1058" i="9"/>
  <c r="K1058" i="9"/>
  <c r="J1058" i="9"/>
  <c r="G1058" i="9"/>
  <c r="M1057" i="9"/>
  <c r="K1057" i="9"/>
  <c r="J1057" i="9"/>
  <c r="G1057" i="9"/>
  <c r="M1056" i="9"/>
  <c r="K1056" i="9"/>
  <c r="J1056" i="9"/>
  <c r="G1056" i="9"/>
  <c r="M1055" i="9"/>
  <c r="K1055" i="9"/>
  <c r="J1055" i="9"/>
  <c r="G1055" i="9"/>
  <c r="M1054" i="9"/>
  <c r="K1054" i="9"/>
  <c r="J1054" i="9"/>
  <c r="G1054" i="9"/>
  <c r="M1053" i="9"/>
  <c r="K1053" i="9"/>
  <c r="J1053" i="9"/>
  <c r="G1053" i="9"/>
  <c r="M1052" i="9"/>
  <c r="K1052" i="9"/>
  <c r="J1052" i="9"/>
  <c r="G1052" i="9"/>
  <c r="M1051" i="9"/>
  <c r="K1051" i="9"/>
  <c r="J1051" i="9"/>
  <c r="G1051" i="9"/>
  <c r="M1050" i="9"/>
  <c r="K1050" i="9"/>
  <c r="J1050" i="9"/>
  <c r="G1050" i="9"/>
  <c r="M1049" i="9"/>
  <c r="K1049" i="9"/>
  <c r="J1049" i="9"/>
  <c r="G1049" i="9"/>
  <c r="M1048" i="9"/>
  <c r="K1048" i="9"/>
  <c r="J1048" i="9"/>
  <c r="G1048" i="9"/>
  <c r="M1047" i="9"/>
  <c r="K1047" i="9"/>
  <c r="J1047" i="9"/>
  <c r="G1047" i="9"/>
  <c r="M1046" i="9"/>
  <c r="K1046" i="9"/>
  <c r="J1046" i="9"/>
  <c r="G1046" i="9"/>
  <c r="M1045" i="9"/>
  <c r="K1045" i="9"/>
  <c r="J1045" i="9"/>
  <c r="G1045" i="9"/>
  <c r="M1044" i="9"/>
  <c r="K1044" i="9"/>
  <c r="J1044" i="9"/>
  <c r="G1044" i="9"/>
  <c r="M1043" i="9"/>
  <c r="K1043" i="9"/>
  <c r="J1043" i="9"/>
  <c r="G1043" i="9"/>
  <c r="M1042" i="9"/>
  <c r="K1042" i="9"/>
  <c r="J1042" i="9"/>
  <c r="G1042" i="9"/>
  <c r="M1041" i="9"/>
  <c r="K1041" i="9"/>
  <c r="J1041" i="9"/>
  <c r="G1041" i="9"/>
  <c r="M1040" i="9"/>
  <c r="K1040" i="9"/>
  <c r="J1040" i="9"/>
  <c r="G1040" i="9"/>
  <c r="M1039" i="9"/>
  <c r="K1039" i="9"/>
  <c r="J1039" i="9"/>
  <c r="G1039" i="9"/>
  <c r="M1038" i="9"/>
  <c r="K1038" i="9"/>
  <c r="J1038" i="9"/>
  <c r="G1038" i="9"/>
  <c r="M1037" i="9"/>
  <c r="K1037" i="9"/>
  <c r="J1037" i="9"/>
  <c r="G1037" i="9"/>
  <c r="M1036" i="9"/>
  <c r="K1036" i="9"/>
  <c r="J1036" i="9"/>
  <c r="G1036" i="9"/>
  <c r="M1035" i="9"/>
  <c r="K1035" i="9"/>
  <c r="J1035" i="9"/>
  <c r="G1035" i="9"/>
  <c r="M1034" i="9"/>
  <c r="K1034" i="9"/>
  <c r="J1034" i="9"/>
  <c r="G1034" i="9"/>
  <c r="M1033" i="9"/>
  <c r="K1033" i="9"/>
  <c r="J1033" i="9"/>
  <c r="G1033" i="9"/>
  <c r="M1032" i="9"/>
  <c r="K1032" i="9"/>
  <c r="J1032" i="9"/>
  <c r="G1032" i="9"/>
  <c r="M1031" i="9"/>
  <c r="K1031" i="9"/>
  <c r="J1031" i="9"/>
  <c r="G1031" i="9"/>
  <c r="M1030" i="9"/>
  <c r="K1030" i="9"/>
  <c r="J1030" i="9"/>
  <c r="G1030" i="9"/>
  <c r="M1029" i="9"/>
  <c r="K1029" i="9"/>
  <c r="J1029" i="9"/>
  <c r="G1029" i="9"/>
  <c r="M1028" i="9"/>
  <c r="K1028" i="9"/>
  <c r="J1028" i="9"/>
  <c r="G1028" i="9"/>
  <c r="M1027" i="9"/>
  <c r="K1027" i="9"/>
  <c r="J1027" i="9"/>
  <c r="G1027" i="9"/>
  <c r="M1026" i="9"/>
  <c r="K1026" i="9"/>
  <c r="J1026" i="9"/>
  <c r="G1026" i="9"/>
  <c r="M1025" i="9"/>
  <c r="K1025" i="9"/>
  <c r="J1025" i="9"/>
  <c r="G1025" i="9"/>
  <c r="M1024" i="9"/>
  <c r="K1024" i="9"/>
  <c r="J1024" i="9"/>
  <c r="G1024" i="9"/>
  <c r="M1023" i="9"/>
  <c r="K1023" i="9"/>
  <c r="J1023" i="9"/>
  <c r="G1023" i="9"/>
  <c r="M1022" i="9"/>
  <c r="K1022" i="9"/>
  <c r="J1022" i="9"/>
  <c r="G1022" i="9"/>
  <c r="M1021" i="9"/>
  <c r="K1021" i="9"/>
  <c r="J1021" i="9"/>
  <c r="G1021" i="9"/>
  <c r="M1020" i="9"/>
  <c r="K1020" i="9"/>
  <c r="J1020" i="9"/>
  <c r="G1020" i="9"/>
  <c r="M1019" i="9"/>
  <c r="K1019" i="9"/>
  <c r="J1019" i="9"/>
  <c r="G1019" i="9"/>
  <c r="M1018" i="9"/>
  <c r="K1018" i="9"/>
  <c r="J1018" i="9"/>
  <c r="G1018" i="9"/>
  <c r="M1017" i="9"/>
  <c r="K1017" i="9"/>
  <c r="J1017" i="9"/>
  <c r="G1017" i="9"/>
  <c r="M1016" i="9"/>
  <c r="K1016" i="9"/>
  <c r="J1016" i="9"/>
  <c r="G1016" i="9"/>
  <c r="M1015" i="9"/>
  <c r="K1015" i="9"/>
  <c r="J1015" i="9"/>
  <c r="G1015" i="9"/>
  <c r="M1014" i="9"/>
  <c r="K1014" i="9"/>
  <c r="J1014" i="9"/>
  <c r="G1014" i="9"/>
  <c r="M1013" i="9"/>
  <c r="K1013" i="9"/>
  <c r="J1013" i="9"/>
  <c r="G1013" i="9"/>
  <c r="M1012" i="9"/>
  <c r="K1012" i="9"/>
  <c r="J1012" i="9"/>
  <c r="G1012" i="9"/>
  <c r="M1011" i="9"/>
  <c r="K1011" i="9"/>
  <c r="J1011" i="9"/>
  <c r="G1011" i="9"/>
  <c r="M1010" i="9"/>
  <c r="K1010" i="9"/>
  <c r="J1010" i="9"/>
  <c r="G1010" i="9"/>
  <c r="M1009" i="9"/>
  <c r="K1009" i="9"/>
  <c r="J1009" i="9"/>
  <c r="G1009" i="9"/>
  <c r="M1008" i="9"/>
  <c r="K1008" i="9"/>
  <c r="J1008" i="9"/>
  <c r="G1008" i="9"/>
  <c r="M1007" i="9"/>
  <c r="K1007" i="9"/>
  <c r="J1007" i="9"/>
  <c r="G1007" i="9"/>
  <c r="M1006" i="9"/>
  <c r="K1006" i="9"/>
  <c r="J1006" i="9"/>
  <c r="G1006" i="9"/>
  <c r="M1005" i="9"/>
  <c r="K1005" i="9"/>
  <c r="J1005" i="9"/>
  <c r="G1005" i="9"/>
  <c r="M1004" i="9"/>
  <c r="K1004" i="9"/>
  <c r="J1004" i="9"/>
  <c r="G1004" i="9"/>
  <c r="M1003" i="9"/>
  <c r="K1003" i="9"/>
  <c r="J1003" i="9"/>
  <c r="G1003" i="9"/>
  <c r="M1002" i="9"/>
  <c r="K1002" i="9"/>
  <c r="J1002" i="9"/>
  <c r="G1002" i="9"/>
  <c r="M1001" i="9"/>
  <c r="K1001" i="9"/>
  <c r="J1001" i="9"/>
  <c r="G1001" i="9"/>
  <c r="M1000" i="9"/>
  <c r="K1000" i="9"/>
  <c r="J1000" i="9"/>
  <c r="G1000" i="9"/>
  <c r="M999" i="9"/>
  <c r="K999" i="9"/>
  <c r="J999" i="9"/>
  <c r="G999" i="9"/>
  <c r="M998" i="9"/>
  <c r="K998" i="9"/>
  <c r="J998" i="9"/>
  <c r="G998" i="9"/>
  <c r="M997" i="9"/>
  <c r="K997" i="9"/>
  <c r="J997" i="9"/>
  <c r="G997" i="9"/>
  <c r="M996" i="9"/>
  <c r="K996" i="9"/>
  <c r="J996" i="9"/>
  <c r="G996" i="9"/>
  <c r="M995" i="9"/>
  <c r="K995" i="9"/>
  <c r="J995" i="9"/>
  <c r="G995" i="9"/>
  <c r="M994" i="9"/>
  <c r="K994" i="9"/>
  <c r="J994" i="9"/>
  <c r="G994" i="9"/>
  <c r="M993" i="9"/>
  <c r="K993" i="9"/>
  <c r="J993" i="9"/>
  <c r="G993" i="9"/>
  <c r="M992" i="9"/>
  <c r="K992" i="9"/>
  <c r="J992" i="9"/>
  <c r="G992" i="9"/>
  <c r="M991" i="9"/>
  <c r="K991" i="9"/>
  <c r="J991" i="9"/>
  <c r="G991" i="9"/>
  <c r="M990" i="9"/>
  <c r="K990" i="9"/>
  <c r="J990" i="9"/>
  <c r="G990" i="9"/>
  <c r="M989" i="9"/>
  <c r="K989" i="9"/>
  <c r="J989" i="9"/>
  <c r="G989" i="9"/>
  <c r="M988" i="9"/>
  <c r="K988" i="9"/>
  <c r="J988" i="9"/>
  <c r="G988" i="9"/>
  <c r="M987" i="9"/>
  <c r="K987" i="9"/>
  <c r="J987" i="9"/>
  <c r="G987" i="9"/>
  <c r="M986" i="9"/>
  <c r="K986" i="9"/>
  <c r="J986" i="9"/>
  <c r="G986" i="9"/>
  <c r="M985" i="9"/>
  <c r="K985" i="9"/>
  <c r="J985" i="9"/>
  <c r="G985" i="9"/>
  <c r="M984" i="9"/>
  <c r="K984" i="9"/>
  <c r="J984" i="9"/>
  <c r="G984" i="9"/>
  <c r="M983" i="9"/>
  <c r="K983" i="9"/>
  <c r="J983" i="9"/>
  <c r="G983" i="9"/>
  <c r="M982" i="9"/>
  <c r="K982" i="9"/>
  <c r="J982" i="9"/>
  <c r="G982" i="9"/>
  <c r="M981" i="9"/>
  <c r="K981" i="9"/>
  <c r="J981" i="9"/>
  <c r="G981" i="9"/>
  <c r="M980" i="9"/>
  <c r="K980" i="9"/>
  <c r="J980" i="9"/>
  <c r="G980" i="9"/>
  <c r="M979" i="9"/>
  <c r="K979" i="9"/>
  <c r="J979" i="9"/>
  <c r="G979" i="9"/>
  <c r="M978" i="9"/>
  <c r="K978" i="9"/>
  <c r="J978" i="9"/>
  <c r="G978" i="9"/>
  <c r="M977" i="9"/>
  <c r="K977" i="9"/>
  <c r="J977" i="9"/>
  <c r="G977" i="9"/>
  <c r="M976" i="9"/>
  <c r="K976" i="9"/>
  <c r="J976" i="9"/>
  <c r="G976" i="9"/>
  <c r="M975" i="9"/>
  <c r="K975" i="9"/>
  <c r="J975" i="9"/>
  <c r="G975" i="9"/>
  <c r="M974" i="9"/>
  <c r="K974" i="9"/>
  <c r="J974" i="9"/>
  <c r="G974" i="9"/>
  <c r="M973" i="9"/>
  <c r="K973" i="9"/>
  <c r="J973" i="9"/>
  <c r="G973" i="9"/>
  <c r="M972" i="9"/>
  <c r="K972" i="9"/>
  <c r="J972" i="9"/>
  <c r="G972" i="9"/>
  <c r="M971" i="9"/>
  <c r="K971" i="9"/>
  <c r="J971" i="9"/>
  <c r="G971" i="9"/>
  <c r="M970" i="9"/>
  <c r="K970" i="9"/>
  <c r="J970" i="9"/>
  <c r="G970" i="9"/>
  <c r="M969" i="9"/>
  <c r="K969" i="9"/>
  <c r="J969" i="9"/>
  <c r="G969" i="9"/>
  <c r="M968" i="9"/>
  <c r="K968" i="9"/>
  <c r="J968" i="9"/>
  <c r="G968" i="9"/>
  <c r="M967" i="9"/>
  <c r="K967" i="9"/>
  <c r="J967" i="9"/>
  <c r="G967" i="9"/>
  <c r="M966" i="9"/>
  <c r="K966" i="9"/>
  <c r="J966" i="9"/>
  <c r="G966" i="9"/>
  <c r="M965" i="9"/>
  <c r="K965" i="9"/>
  <c r="J965" i="9"/>
  <c r="G965" i="9"/>
  <c r="M964" i="9"/>
  <c r="K964" i="9"/>
  <c r="J964" i="9"/>
  <c r="G964" i="9"/>
  <c r="M963" i="9"/>
  <c r="K963" i="9"/>
  <c r="J963" i="9"/>
  <c r="G963" i="9"/>
  <c r="M962" i="9"/>
  <c r="K962" i="9"/>
  <c r="J962" i="9"/>
  <c r="G962" i="9"/>
  <c r="M961" i="9"/>
  <c r="K961" i="9"/>
  <c r="J961" i="9"/>
  <c r="G961" i="9"/>
  <c r="M960" i="9"/>
  <c r="K960" i="9"/>
  <c r="J960" i="9"/>
  <c r="G960" i="9"/>
  <c r="M959" i="9"/>
  <c r="K959" i="9"/>
  <c r="J959" i="9"/>
  <c r="G959" i="9"/>
  <c r="M958" i="9"/>
  <c r="K958" i="9"/>
  <c r="J958" i="9"/>
  <c r="G958" i="9"/>
  <c r="M957" i="9"/>
  <c r="K957" i="9"/>
  <c r="J957" i="9"/>
  <c r="G957" i="9"/>
  <c r="M956" i="9"/>
  <c r="K956" i="9"/>
  <c r="J956" i="9"/>
  <c r="G956" i="9"/>
  <c r="M955" i="9"/>
  <c r="K955" i="9"/>
  <c r="J955" i="9"/>
  <c r="G955" i="9"/>
  <c r="M954" i="9"/>
  <c r="K954" i="9"/>
  <c r="J954" i="9"/>
  <c r="G954" i="9"/>
  <c r="M953" i="9"/>
  <c r="K953" i="9"/>
  <c r="J953" i="9"/>
  <c r="G953" i="9"/>
  <c r="M952" i="9"/>
  <c r="K952" i="9"/>
  <c r="J952" i="9"/>
  <c r="G952" i="9"/>
  <c r="M951" i="9"/>
  <c r="K951" i="9"/>
  <c r="J951" i="9"/>
  <c r="G951" i="9"/>
  <c r="M950" i="9"/>
  <c r="K950" i="9"/>
  <c r="J950" i="9"/>
  <c r="G950" i="9"/>
  <c r="M949" i="9"/>
  <c r="K949" i="9"/>
  <c r="J949" i="9"/>
  <c r="G949" i="9"/>
  <c r="M948" i="9"/>
  <c r="K948" i="9"/>
  <c r="J948" i="9"/>
  <c r="G948" i="9"/>
  <c r="M947" i="9"/>
  <c r="K947" i="9"/>
  <c r="J947" i="9"/>
  <c r="G947" i="9"/>
  <c r="M946" i="9"/>
  <c r="K946" i="9"/>
  <c r="J946" i="9"/>
  <c r="G946" i="9"/>
  <c r="M945" i="9"/>
  <c r="K945" i="9"/>
  <c r="J945" i="9"/>
  <c r="G945" i="9"/>
  <c r="M944" i="9"/>
  <c r="K944" i="9"/>
  <c r="J944" i="9"/>
  <c r="G944" i="9"/>
  <c r="M943" i="9"/>
  <c r="K943" i="9"/>
  <c r="J943" i="9"/>
  <c r="G943" i="9"/>
  <c r="M942" i="9"/>
  <c r="K942" i="9"/>
  <c r="J942" i="9"/>
  <c r="G942" i="9"/>
  <c r="M941" i="9"/>
  <c r="K941" i="9"/>
  <c r="J941" i="9"/>
  <c r="G941" i="9"/>
  <c r="M940" i="9"/>
  <c r="K940" i="9"/>
  <c r="J940" i="9"/>
  <c r="G940" i="9"/>
  <c r="M939" i="9"/>
  <c r="K939" i="9"/>
  <c r="J939" i="9"/>
  <c r="G939" i="9"/>
  <c r="M938" i="9"/>
  <c r="K938" i="9"/>
  <c r="J938" i="9"/>
  <c r="G938" i="9"/>
  <c r="M937" i="9"/>
  <c r="K937" i="9"/>
  <c r="J937" i="9"/>
  <c r="G937" i="9"/>
  <c r="M936" i="9"/>
  <c r="K936" i="9"/>
  <c r="J936" i="9"/>
  <c r="G936" i="9"/>
  <c r="M935" i="9"/>
  <c r="K935" i="9"/>
  <c r="J935" i="9"/>
  <c r="G935" i="9"/>
  <c r="M934" i="9"/>
  <c r="K934" i="9"/>
  <c r="J934" i="9"/>
  <c r="G934" i="9"/>
  <c r="M933" i="9"/>
  <c r="K933" i="9"/>
  <c r="J933" i="9"/>
  <c r="G933" i="9"/>
  <c r="M932" i="9"/>
  <c r="K932" i="9"/>
  <c r="J932" i="9"/>
  <c r="G932" i="9"/>
  <c r="M931" i="9"/>
  <c r="K931" i="9"/>
  <c r="J931" i="9"/>
  <c r="G931" i="9"/>
  <c r="M930" i="9"/>
  <c r="K930" i="9"/>
  <c r="J930" i="9"/>
  <c r="G930" i="9"/>
  <c r="M929" i="9"/>
  <c r="K929" i="9"/>
  <c r="J929" i="9"/>
  <c r="G929" i="9"/>
  <c r="M928" i="9"/>
  <c r="K928" i="9"/>
  <c r="J928" i="9"/>
  <c r="G928" i="9"/>
  <c r="M927" i="9"/>
  <c r="K927" i="9"/>
  <c r="J927" i="9"/>
  <c r="G927" i="9"/>
  <c r="M926" i="9"/>
  <c r="K926" i="9"/>
  <c r="J926" i="9"/>
  <c r="G926" i="9"/>
  <c r="M925" i="9"/>
  <c r="K925" i="9"/>
  <c r="J925" i="9"/>
  <c r="G925" i="9"/>
  <c r="M924" i="9"/>
  <c r="K924" i="9"/>
  <c r="J924" i="9"/>
  <c r="G924" i="9"/>
  <c r="M923" i="9"/>
  <c r="K923" i="9"/>
  <c r="J923" i="9"/>
  <c r="G923" i="9"/>
  <c r="M922" i="9"/>
  <c r="K922" i="9"/>
  <c r="J922" i="9"/>
  <c r="G922" i="9"/>
  <c r="M921" i="9"/>
  <c r="K921" i="9"/>
  <c r="J921" i="9"/>
  <c r="G921" i="9"/>
  <c r="M920" i="9"/>
  <c r="K920" i="9"/>
  <c r="J920" i="9"/>
  <c r="G920" i="9"/>
  <c r="M919" i="9"/>
  <c r="K919" i="9"/>
  <c r="J919" i="9"/>
  <c r="G919" i="9"/>
  <c r="M918" i="9"/>
  <c r="K918" i="9"/>
  <c r="J918" i="9"/>
  <c r="G918" i="9"/>
  <c r="M917" i="9"/>
  <c r="K917" i="9"/>
  <c r="J917" i="9"/>
  <c r="G917" i="9"/>
  <c r="M916" i="9"/>
  <c r="K916" i="9"/>
  <c r="J916" i="9"/>
  <c r="G916" i="9"/>
  <c r="M915" i="9"/>
  <c r="K915" i="9"/>
  <c r="J915" i="9"/>
  <c r="G915" i="9"/>
  <c r="M914" i="9"/>
  <c r="K914" i="9"/>
  <c r="J914" i="9"/>
  <c r="G914" i="9"/>
  <c r="M913" i="9"/>
  <c r="K913" i="9"/>
  <c r="J913" i="9"/>
  <c r="G913" i="9"/>
  <c r="M912" i="9"/>
  <c r="K912" i="9"/>
  <c r="J912" i="9"/>
  <c r="G912" i="9"/>
  <c r="M911" i="9"/>
  <c r="K911" i="9"/>
  <c r="J911" i="9"/>
  <c r="G911" i="9"/>
  <c r="M910" i="9"/>
  <c r="K910" i="9"/>
  <c r="J910" i="9"/>
  <c r="G910" i="9"/>
  <c r="M909" i="9"/>
  <c r="K909" i="9"/>
  <c r="J909" i="9"/>
  <c r="G909" i="9"/>
  <c r="M908" i="9"/>
  <c r="K908" i="9"/>
  <c r="J908" i="9"/>
  <c r="G908" i="9"/>
  <c r="M907" i="9"/>
  <c r="K907" i="9"/>
  <c r="J907" i="9"/>
  <c r="G907" i="9"/>
  <c r="M906" i="9"/>
  <c r="K906" i="9"/>
  <c r="J906" i="9"/>
  <c r="G906" i="9"/>
  <c r="M905" i="9"/>
  <c r="K905" i="9"/>
  <c r="J905" i="9"/>
  <c r="G905" i="9"/>
  <c r="M904" i="9"/>
  <c r="K904" i="9"/>
  <c r="J904" i="9"/>
  <c r="G904" i="9"/>
  <c r="M903" i="9"/>
  <c r="K903" i="9"/>
  <c r="J903" i="9"/>
  <c r="G903" i="9"/>
  <c r="M902" i="9"/>
  <c r="K902" i="9"/>
  <c r="J902" i="9"/>
  <c r="G902" i="9"/>
  <c r="M901" i="9"/>
  <c r="K901" i="9"/>
  <c r="J901" i="9"/>
  <c r="G901" i="9"/>
  <c r="M900" i="9"/>
  <c r="K900" i="9"/>
  <c r="J900" i="9"/>
  <c r="G900" i="9"/>
  <c r="M899" i="9"/>
  <c r="K899" i="9"/>
  <c r="J899" i="9"/>
  <c r="G899" i="9"/>
  <c r="M898" i="9"/>
  <c r="K898" i="9"/>
  <c r="J898" i="9"/>
  <c r="G898" i="9"/>
  <c r="M897" i="9"/>
  <c r="K897" i="9"/>
  <c r="J897" i="9"/>
  <c r="G897" i="9"/>
  <c r="M896" i="9"/>
  <c r="K896" i="9"/>
  <c r="J896" i="9"/>
  <c r="G896" i="9"/>
  <c r="M895" i="9"/>
  <c r="K895" i="9"/>
  <c r="J895" i="9"/>
  <c r="G895" i="9"/>
  <c r="M894" i="9"/>
  <c r="K894" i="9"/>
  <c r="J894" i="9"/>
  <c r="G894" i="9"/>
  <c r="M893" i="9"/>
  <c r="K893" i="9"/>
  <c r="J893" i="9"/>
  <c r="G893" i="9"/>
  <c r="M892" i="9"/>
  <c r="K892" i="9"/>
  <c r="J892" i="9"/>
  <c r="G892" i="9"/>
  <c r="M891" i="9"/>
  <c r="K891" i="9"/>
  <c r="J891" i="9"/>
  <c r="G891" i="9"/>
  <c r="M890" i="9"/>
  <c r="K890" i="9"/>
  <c r="J890" i="9"/>
  <c r="G890" i="9"/>
  <c r="M889" i="9"/>
  <c r="K889" i="9"/>
  <c r="J889" i="9"/>
  <c r="G889" i="9"/>
  <c r="M888" i="9"/>
  <c r="K888" i="9"/>
  <c r="J888" i="9"/>
  <c r="G888" i="9"/>
  <c r="M887" i="9"/>
  <c r="K887" i="9"/>
  <c r="J887" i="9"/>
  <c r="G887" i="9"/>
  <c r="M886" i="9"/>
  <c r="K886" i="9"/>
  <c r="J886" i="9"/>
  <c r="G886" i="9"/>
  <c r="M885" i="9"/>
  <c r="K885" i="9"/>
  <c r="J885" i="9"/>
  <c r="G885" i="9"/>
  <c r="M884" i="9"/>
  <c r="K884" i="9"/>
  <c r="J884" i="9"/>
  <c r="G884" i="9"/>
  <c r="M883" i="9"/>
  <c r="K883" i="9"/>
  <c r="J883" i="9"/>
  <c r="G883" i="9"/>
  <c r="M882" i="9"/>
  <c r="K882" i="9"/>
  <c r="J882" i="9"/>
  <c r="G882" i="9"/>
  <c r="M881" i="9"/>
  <c r="K881" i="9"/>
  <c r="J881" i="9"/>
  <c r="G881" i="9"/>
  <c r="M880" i="9"/>
  <c r="K880" i="9"/>
  <c r="J880" i="9"/>
  <c r="G880" i="9"/>
  <c r="M879" i="9"/>
  <c r="K879" i="9"/>
  <c r="J879" i="9"/>
  <c r="G879" i="9"/>
  <c r="M878" i="9"/>
  <c r="K878" i="9"/>
  <c r="J878" i="9"/>
  <c r="G878" i="9"/>
  <c r="M877" i="9"/>
  <c r="K877" i="9"/>
  <c r="J877" i="9"/>
  <c r="G877" i="9"/>
  <c r="M876" i="9"/>
  <c r="K876" i="9"/>
  <c r="J876" i="9"/>
  <c r="G876" i="9"/>
  <c r="M875" i="9"/>
  <c r="K875" i="9"/>
  <c r="J875" i="9"/>
  <c r="G875" i="9"/>
  <c r="M874" i="9"/>
  <c r="K874" i="9"/>
  <c r="J874" i="9"/>
  <c r="G874" i="9"/>
  <c r="M873" i="9"/>
  <c r="K873" i="9"/>
  <c r="J873" i="9"/>
  <c r="G873" i="9"/>
  <c r="M872" i="9"/>
  <c r="K872" i="9"/>
  <c r="J872" i="9"/>
  <c r="G872" i="9"/>
  <c r="M871" i="9"/>
  <c r="K871" i="9"/>
  <c r="J871" i="9"/>
  <c r="G871" i="9"/>
  <c r="M870" i="9"/>
  <c r="K870" i="9"/>
  <c r="J870" i="9"/>
  <c r="G870" i="9"/>
  <c r="M869" i="9"/>
  <c r="K869" i="9"/>
  <c r="J869" i="9"/>
  <c r="G869" i="9"/>
  <c r="M868" i="9"/>
  <c r="K868" i="9"/>
  <c r="J868" i="9"/>
  <c r="G868" i="9"/>
  <c r="M867" i="9"/>
  <c r="K867" i="9"/>
  <c r="J867" i="9"/>
  <c r="G867" i="9"/>
  <c r="M866" i="9"/>
  <c r="K866" i="9"/>
  <c r="J866" i="9"/>
  <c r="G866" i="9"/>
  <c r="M865" i="9"/>
  <c r="K865" i="9"/>
  <c r="J865" i="9"/>
  <c r="G865" i="9"/>
  <c r="M864" i="9"/>
  <c r="K864" i="9"/>
  <c r="J864" i="9"/>
  <c r="G864" i="9"/>
  <c r="M863" i="9"/>
  <c r="K863" i="9"/>
  <c r="J863" i="9"/>
  <c r="G863" i="9"/>
  <c r="M862" i="9"/>
  <c r="K862" i="9"/>
  <c r="J862" i="9"/>
  <c r="G862" i="9"/>
  <c r="M861" i="9"/>
  <c r="K861" i="9"/>
  <c r="J861" i="9"/>
  <c r="G861" i="9"/>
  <c r="M860" i="9"/>
  <c r="K860" i="9"/>
  <c r="J860" i="9"/>
  <c r="G860" i="9"/>
  <c r="M859" i="9"/>
  <c r="K859" i="9"/>
  <c r="J859" i="9"/>
  <c r="G859" i="9"/>
  <c r="M858" i="9"/>
  <c r="K858" i="9"/>
  <c r="J858" i="9"/>
  <c r="G858" i="9"/>
  <c r="M857" i="9"/>
  <c r="K857" i="9"/>
  <c r="J857" i="9"/>
  <c r="G857" i="9"/>
  <c r="M856" i="9"/>
  <c r="K856" i="9"/>
  <c r="J856" i="9"/>
  <c r="G856" i="9"/>
  <c r="M855" i="9"/>
  <c r="K855" i="9"/>
  <c r="J855" i="9"/>
  <c r="G855" i="9"/>
  <c r="M854" i="9"/>
  <c r="K854" i="9"/>
  <c r="J854" i="9"/>
  <c r="G854" i="9"/>
  <c r="M853" i="9"/>
  <c r="K853" i="9"/>
  <c r="J853" i="9"/>
  <c r="G853" i="9"/>
  <c r="M852" i="9"/>
  <c r="K852" i="9"/>
  <c r="J852" i="9"/>
  <c r="G852" i="9"/>
  <c r="M851" i="9"/>
  <c r="K851" i="9"/>
  <c r="J851" i="9"/>
  <c r="G851" i="9"/>
  <c r="M850" i="9"/>
  <c r="K850" i="9"/>
  <c r="J850" i="9"/>
  <c r="G850" i="9"/>
  <c r="M849" i="9"/>
  <c r="K849" i="9"/>
  <c r="J849" i="9"/>
  <c r="G849" i="9"/>
  <c r="M848" i="9"/>
  <c r="K848" i="9"/>
  <c r="J848" i="9"/>
  <c r="G848" i="9"/>
  <c r="M847" i="9"/>
  <c r="K847" i="9"/>
  <c r="J847" i="9"/>
  <c r="G847" i="9"/>
  <c r="M846" i="9"/>
  <c r="K846" i="9"/>
  <c r="J846" i="9"/>
  <c r="G846" i="9"/>
  <c r="M845" i="9"/>
  <c r="K845" i="9"/>
  <c r="J845" i="9"/>
  <c r="G845" i="9"/>
  <c r="M844" i="9"/>
  <c r="K844" i="9"/>
  <c r="J844" i="9"/>
  <c r="G844" i="9"/>
  <c r="M843" i="9"/>
  <c r="K843" i="9"/>
  <c r="J843" i="9"/>
  <c r="G843" i="9"/>
  <c r="M842" i="9"/>
  <c r="K842" i="9"/>
  <c r="J842" i="9"/>
  <c r="G842" i="9"/>
  <c r="M841" i="9"/>
  <c r="K841" i="9"/>
  <c r="J841" i="9"/>
  <c r="G841" i="9"/>
  <c r="M840" i="9"/>
  <c r="K840" i="9"/>
  <c r="J840" i="9"/>
  <c r="G840" i="9"/>
  <c r="M839" i="9"/>
  <c r="K839" i="9"/>
  <c r="J839" i="9"/>
  <c r="G839" i="9"/>
  <c r="M838" i="9"/>
  <c r="K838" i="9"/>
  <c r="J838" i="9"/>
  <c r="G838" i="9"/>
  <c r="M837" i="9"/>
  <c r="K837" i="9"/>
  <c r="J837" i="9"/>
  <c r="G837" i="9"/>
  <c r="M836" i="9"/>
  <c r="K836" i="9"/>
  <c r="J836" i="9"/>
  <c r="G836" i="9"/>
  <c r="M835" i="9"/>
  <c r="K835" i="9"/>
  <c r="J835" i="9"/>
  <c r="G835" i="9"/>
  <c r="M834" i="9"/>
  <c r="K834" i="9"/>
  <c r="J834" i="9"/>
  <c r="G834" i="9"/>
  <c r="M833" i="9"/>
  <c r="K833" i="9"/>
  <c r="J833" i="9"/>
  <c r="G833" i="9"/>
  <c r="M832" i="9"/>
  <c r="K832" i="9"/>
  <c r="J832" i="9"/>
  <c r="G832" i="9"/>
  <c r="M831" i="9"/>
  <c r="K831" i="9"/>
  <c r="J831" i="9"/>
  <c r="G831" i="9"/>
  <c r="M830" i="9"/>
  <c r="K830" i="9"/>
  <c r="J830" i="9"/>
  <c r="G830" i="9"/>
  <c r="M829" i="9"/>
  <c r="K829" i="9"/>
  <c r="J829" i="9"/>
  <c r="G829" i="9"/>
  <c r="M828" i="9"/>
  <c r="K828" i="9"/>
  <c r="J828" i="9"/>
  <c r="G828" i="9"/>
  <c r="M827" i="9"/>
  <c r="K827" i="9"/>
  <c r="J827" i="9"/>
  <c r="G827" i="9"/>
  <c r="M826" i="9"/>
  <c r="K826" i="9"/>
  <c r="J826" i="9"/>
  <c r="G826" i="9"/>
  <c r="M825" i="9"/>
  <c r="K825" i="9"/>
  <c r="J825" i="9"/>
  <c r="G825" i="9"/>
  <c r="M824" i="9"/>
  <c r="K824" i="9"/>
  <c r="J824" i="9"/>
  <c r="G824" i="9"/>
  <c r="M823" i="9"/>
  <c r="K823" i="9"/>
  <c r="J823" i="9"/>
  <c r="G823" i="9"/>
  <c r="M822" i="9"/>
  <c r="K822" i="9"/>
  <c r="J822" i="9"/>
  <c r="G822" i="9"/>
  <c r="M821" i="9"/>
  <c r="K821" i="9"/>
  <c r="J821" i="9"/>
  <c r="G821" i="9"/>
  <c r="M820" i="9"/>
  <c r="K820" i="9"/>
  <c r="J820" i="9"/>
  <c r="G820" i="9"/>
  <c r="M819" i="9"/>
  <c r="K819" i="9"/>
  <c r="J819" i="9"/>
  <c r="G819" i="9"/>
  <c r="M818" i="9"/>
  <c r="K818" i="9"/>
  <c r="J818" i="9"/>
  <c r="G818" i="9"/>
  <c r="M817" i="9"/>
  <c r="K817" i="9"/>
  <c r="J817" i="9"/>
  <c r="G817" i="9"/>
  <c r="M816" i="9"/>
  <c r="K816" i="9"/>
  <c r="J816" i="9"/>
  <c r="G816" i="9"/>
  <c r="M815" i="9"/>
  <c r="K815" i="9"/>
  <c r="J815" i="9"/>
  <c r="G815" i="9"/>
  <c r="M814" i="9"/>
  <c r="K814" i="9"/>
  <c r="J814" i="9"/>
  <c r="G814" i="9"/>
  <c r="M813" i="9"/>
  <c r="K813" i="9"/>
  <c r="J813" i="9"/>
  <c r="G813" i="9"/>
  <c r="M812" i="9"/>
  <c r="K812" i="9"/>
  <c r="J812" i="9"/>
  <c r="G812" i="9"/>
  <c r="M811" i="9"/>
  <c r="K811" i="9"/>
  <c r="J811" i="9"/>
  <c r="G811" i="9"/>
  <c r="M810" i="9"/>
  <c r="K810" i="9"/>
  <c r="J810" i="9"/>
  <c r="G810" i="9"/>
  <c r="M809" i="9"/>
  <c r="K809" i="9"/>
  <c r="J809" i="9"/>
  <c r="G809" i="9"/>
  <c r="M808" i="9"/>
  <c r="K808" i="9"/>
  <c r="J808" i="9"/>
  <c r="G808" i="9"/>
  <c r="M807" i="9"/>
  <c r="K807" i="9"/>
  <c r="J807" i="9"/>
  <c r="G807" i="9"/>
  <c r="M806" i="9"/>
  <c r="K806" i="9"/>
  <c r="J806" i="9"/>
  <c r="G806" i="9"/>
  <c r="M805" i="9"/>
  <c r="K805" i="9"/>
  <c r="J805" i="9"/>
  <c r="G805" i="9"/>
  <c r="M804" i="9"/>
  <c r="K804" i="9"/>
  <c r="J804" i="9"/>
  <c r="G804" i="9"/>
  <c r="M803" i="9"/>
  <c r="K803" i="9"/>
  <c r="J803" i="9"/>
  <c r="G803" i="9"/>
  <c r="M802" i="9"/>
  <c r="K802" i="9"/>
  <c r="J802" i="9"/>
  <c r="G802" i="9"/>
  <c r="M801" i="9"/>
  <c r="K801" i="9"/>
  <c r="J801" i="9"/>
  <c r="G801" i="9"/>
  <c r="M800" i="9"/>
  <c r="K800" i="9"/>
  <c r="J800" i="9"/>
  <c r="G800" i="9"/>
  <c r="M799" i="9"/>
  <c r="K799" i="9"/>
  <c r="J799" i="9"/>
  <c r="G799" i="9"/>
  <c r="M798" i="9"/>
  <c r="K798" i="9"/>
  <c r="J798" i="9"/>
  <c r="G798" i="9"/>
  <c r="M797" i="9"/>
  <c r="K797" i="9"/>
  <c r="J797" i="9"/>
  <c r="G797" i="9"/>
  <c r="M796" i="9"/>
  <c r="K796" i="9"/>
  <c r="J796" i="9"/>
  <c r="G796" i="9"/>
  <c r="M795" i="9"/>
  <c r="K795" i="9"/>
  <c r="J795" i="9"/>
  <c r="G795" i="9"/>
  <c r="M794" i="9"/>
  <c r="K794" i="9"/>
  <c r="J794" i="9"/>
  <c r="G794" i="9"/>
  <c r="M793" i="9"/>
  <c r="K793" i="9"/>
  <c r="J793" i="9"/>
  <c r="G793" i="9"/>
  <c r="M792" i="9"/>
  <c r="K792" i="9"/>
  <c r="J792" i="9"/>
  <c r="G792" i="9"/>
  <c r="M791" i="9"/>
  <c r="K791" i="9"/>
  <c r="J791" i="9"/>
  <c r="G791" i="9"/>
  <c r="M790" i="9"/>
  <c r="K790" i="9"/>
  <c r="J790" i="9"/>
  <c r="G790" i="9"/>
  <c r="M789" i="9"/>
  <c r="K789" i="9"/>
  <c r="J789" i="9"/>
  <c r="G789" i="9"/>
  <c r="M788" i="9"/>
  <c r="K788" i="9"/>
  <c r="J788" i="9"/>
  <c r="G788" i="9"/>
  <c r="M787" i="9"/>
  <c r="K787" i="9"/>
  <c r="J787" i="9"/>
  <c r="G787" i="9"/>
  <c r="M786" i="9"/>
  <c r="K786" i="9"/>
  <c r="J786" i="9"/>
  <c r="G786" i="9"/>
  <c r="M785" i="9"/>
  <c r="K785" i="9"/>
  <c r="J785" i="9"/>
  <c r="G785" i="9"/>
  <c r="M784" i="9"/>
  <c r="K784" i="9"/>
  <c r="J784" i="9"/>
  <c r="G784" i="9"/>
  <c r="M783" i="9"/>
  <c r="K783" i="9"/>
  <c r="J783" i="9"/>
  <c r="G783" i="9"/>
  <c r="M782" i="9"/>
  <c r="K782" i="9"/>
  <c r="J782" i="9"/>
  <c r="G782" i="9"/>
  <c r="M781" i="9"/>
  <c r="K781" i="9"/>
  <c r="J781" i="9"/>
  <c r="G781" i="9"/>
  <c r="M780" i="9"/>
  <c r="K780" i="9"/>
  <c r="J780" i="9"/>
  <c r="G780" i="9"/>
  <c r="M779" i="9"/>
  <c r="K779" i="9"/>
  <c r="J779" i="9"/>
  <c r="G779" i="9"/>
  <c r="M778" i="9"/>
  <c r="K778" i="9"/>
  <c r="J778" i="9"/>
  <c r="G778" i="9"/>
  <c r="M777" i="9"/>
  <c r="K777" i="9"/>
  <c r="J777" i="9"/>
  <c r="G777" i="9"/>
  <c r="M776" i="9"/>
  <c r="K776" i="9"/>
  <c r="J776" i="9"/>
  <c r="G776" i="9"/>
  <c r="M775" i="9"/>
  <c r="K775" i="9"/>
  <c r="J775" i="9"/>
  <c r="G775" i="9"/>
  <c r="M774" i="9"/>
  <c r="K774" i="9"/>
  <c r="J774" i="9"/>
  <c r="G774" i="9"/>
  <c r="M773" i="9"/>
  <c r="K773" i="9"/>
  <c r="J773" i="9"/>
  <c r="G773" i="9"/>
  <c r="M772" i="9"/>
  <c r="K772" i="9"/>
  <c r="J772" i="9"/>
  <c r="G772" i="9"/>
  <c r="M771" i="9"/>
  <c r="K771" i="9"/>
  <c r="J771" i="9"/>
  <c r="G771" i="9"/>
  <c r="M770" i="9"/>
  <c r="K770" i="9"/>
  <c r="J770" i="9"/>
  <c r="G770" i="9"/>
  <c r="M769" i="9"/>
  <c r="K769" i="9"/>
  <c r="J769" i="9"/>
  <c r="G769" i="9"/>
  <c r="M768" i="9"/>
  <c r="K768" i="9"/>
  <c r="J768" i="9"/>
  <c r="G768" i="9"/>
  <c r="M767" i="9"/>
  <c r="K767" i="9"/>
  <c r="J767" i="9"/>
  <c r="G767" i="9"/>
  <c r="M766" i="9"/>
  <c r="K766" i="9"/>
  <c r="J766" i="9"/>
  <c r="G766" i="9"/>
  <c r="M765" i="9"/>
  <c r="K765" i="9"/>
  <c r="J765" i="9"/>
  <c r="G765" i="9"/>
  <c r="M764" i="9"/>
  <c r="K764" i="9"/>
  <c r="J764" i="9"/>
  <c r="G764" i="9"/>
  <c r="M763" i="9"/>
  <c r="K763" i="9"/>
  <c r="J763" i="9"/>
  <c r="G763" i="9"/>
  <c r="M762" i="9"/>
  <c r="K762" i="9"/>
  <c r="J762" i="9"/>
  <c r="G762" i="9"/>
  <c r="M761" i="9"/>
  <c r="K761" i="9"/>
  <c r="J761" i="9"/>
  <c r="G761" i="9"/>
  <c r="M760" i="9"/>
  <c r="K760" i="9"/>
  <c r="J760" i="9"/>
  <c r="G760" i="9"/>
  <c r="M759" i="9"/>
  <c r="K759" i="9"/>
  <c r="J759" i="9"/>
  <c r="G759" i="9"/>
  <c r="M758" i="9"/>
  <c r="K758" i="9"/>
  <c r="J758" i="9"/>
  <c r="G758" i="9"/>
  <c r="M757" i="9"/>
  <c r="K757" i="9"/>
  <c r="J757" i="9"/>
  <c r="G757" i="9"/>
  <c r="M756" i="9"/>
  <c r="K756" i="9"/>
  <c r="J756" i="9"/>
  <c r="G756" i="9"/>
  <c r="M755" i="9"/>
  <c r="K755" i="9"/>
  <c r="J755" i="9"/>
  <c r="G755" i="9"/>
  <c r="M754" i="9"/>
  <c r="K754" i="9"/>
  <c r="J754" i="9"/>
  <c r="G754" i="9"/>
  <c r="M753" i="9"/>
  <c r="K753" i="9"/>
  <c r="J753" i="9"/>
  <c r="G753" i="9"/>
  <c r="M752" i="9"/>
  <c r="K752" i="9"/>
  <c r="J752" i="9"/>
  <c r="G752" i="9"/>
  <c r="M751" i="9"/>
  <c r="K751" i="9"/>
  <c r="J751" i="9"/>
  <c r="G751" i="9"/>
  <c r="M750" i="9"/>
  <c r="K750" i="9"/>
  <c r="J750" i="9"/>
  <c r="G750" i="9"/>
  <c r="M749" i="9"/>
  <c r="K749" i="9"/>
  <c r="J749" i="9"/>
  <c r="G749" i="9"/>
  <c r="M748" i="9"/>
  <c r="K748" i="9"/>
  <c r="J748" i="9"/>
  <c r="G748" i="9"/>
  <c r="M747" i="9"/>
  <c r="K747" i="9"/>
  <c r="J747" i="9"/>
  <c r="G747" i="9"/>
  <c r="M746" i="9"/>
  <c r="K746" i="9"/>
  <c r="J746" i="9"/>
  <c r="G746" i="9"/>
  <c r="M745" i="9"/>
  <c r="K745" i="9"/>
  <c r="J745" i="9"/>
  <c r="G745" i="9"/>
  <c r="M744" i="9"/>
  <c r="K744" i="9"/>
  <c r="J744" i="9"/>
  <c r="G744" i="9"/>
  <c r="M743" i="9"/>
  <c r="K743" i="9"/>
  <c r="J743" i="9"/>
  <c r="G743" i="9"/>
  <c r="M742" i="9"/>
  <c r="K742" i="9"/>
  <c r="J742" i="9"/>
  <c r="G742" i="9"/>
  <c r="M741" i="9"/>
  <c r="K741" i="9"/>
  <c r="J741" i="9"/>
  <c r="G741" i="9"/>
  <c r="M740" i="9"/>
  <c r="K740" i="9"/>
  <c r="J740" i="9"/>
  <c r="G740" i="9"/>
  <c r="M739" i="9"/>
  <c r="K739" i="9"/>
  <c r="J739" i="9"/>
  <c r="G739" i="9"/>
  <c r="M738" i="9"/>
  <c r="K738" i="9"/>
  <c r="J738" i="9"/>
  <c r="G738" i="9"/>
  <c r="M737" i="9"/>
  <c r="K737" i="9"/>
  <c r="J737" i="9"/>
  <c r="G737" i="9"/>
  <c r="M736" i="9"/>
  <c r="K736" i="9"/>
  <c r="J736" i="9"/>
  <c r="G736" i="9"/>
  <c r="M735" i="9"/>
  <c r="K735" i="9"/>
  <c r="J735" i="9"/>
  <c r="G735" i="9"/>
  <c r="M734" i="9"/>
  <c r="K734" i="9"/>
  <c r="J734" i="9"/>
  <c r="G734" i="9"/>
  <c r="M733" i="9"/>
  <c r="K733" i="9"/>
  <c r="J733" i="9"/>
  <c r="G733" i="9"/>
  <c r="M732" i="9"/>
  <c r="K732" i="9"/>
  <c r="J732" i="9"/>
  <c r="G732" i="9"/>
  <c r="M731" i="9"/>
  <c r="K731" i="9"/>
  <c r="J731" i="9"/>
  <c r="G731" i="9"/>
  <c r="M730" i="9"/>
  <c r="K730" i="9"/>
  <c r="J730" i="9"/>
  <c r="G730" i="9"/>
  <c r="M729" i="9"/>
  <c r="K729" i="9"/>
  <c r="J729" i="9"/>
  <c r="G729" i="9"/>
  <c r="M728" i="9"/>
  <c r="K728" i="9"/>
  <c r="J728" i="9"/>
  <c r="G728" i="9"/>
  <c r="M727" i="9"/>
  <c r="K727" i="9"/>
  <c r="J727" i="9"/>
  <c r="G727" i="9"/>
  <c r="M726" i="9"/>
  <c r="K726" i="9"/>
  <c r="J726" i="9"/>
  <c r="G726" i="9"/>
  <c r="M725" i="9"/>
  <c r="K725" i="9"/>
  <c r="J725" i="9"/>
  <c r="G725" i="9"/>
  <c r="M724" i="9"/>
  <c r="K724" i="9"/>
  <c r="J724" i="9"/>
  <c r="G724" i="9"/>
  <c r="M723" i="9"/>
  <c r="K723" i="9"/>
  <c r="J723" i="9"/>
  <c r="G723" i="9"/>
  <c r="M722" i="9"/>
  <c r="K722" i="9"/>
  <c r="J722" i="9"/>
  <c r="G722" i="9"/>
  <c r="M721" i="9"/>
  <c r="K721" i="9"/>
  <c r="J721" i="9"/>
  <c r="G721" i="9"/>
  <c r="M720" i="9"/>
  <c r="K720" i="9"/>
  <c r="J720" i="9"/>
  <c r="G720" i="9"/>
  <c r="M719" i="9"/>
  <c r="K719" i="9"/>
  <c r="J719" i="9"/>
  <c r="G719" i="9"/>
  <c r="M718" i="9"/>
  <c r="K718" i="9"/>
  <c r="J718" i="9"/>
  <c r="G718" i="9"/>
  <c r="M717" i="9"/>
  <c r="K717" i="9"/>
  <c r="J717" i="9"/>
  <c r="G717" i="9"/>
  <c r="M716" i="9"/>
  <c r="K716" i="9"/>
  <c r="J716" i="9"/>
  <c r="G716" i="9"/>
  <c r="M715" i="9"/>
  <c r="K715" i="9"/>
  <c r="J715" i="9"/>
  <c r="G715" i="9"/>
  <c r="M714" i="9"/>
  <c r="K714" i="9"/>
  <c r="J714" i="9"/>
  <c r="G714" i="9"/>
  <c r="M713" i="9"/>
  <c r="K713" i="9"/>
  <c r="J713" i="9"/>
  <c r="G713" i="9"/>
  <c r="M712" i="9"/>
  <c r="K712" i="9"/>
  <c r="J712" i="9"/>
  <c r="G712" i="9"/>
  <c r="M711" i="9"/>
  <c r="K711" i="9"/>
  <c r="J711" i="9"/>
  <c r="G711" i="9"/>
  <c r="M710" i="9"/>
  <c r="K710" i="9"/>
  <c r="J710" i="9"/>
  <c r="G710" i="9"/>
  <c r="M709" i="9"/>
  <c r="K709" i="9"/>
  <c r="J709" i="9"/>
  <c r="G709" i="9"/>
  <c r="M708" i="9"/>
  <c r="K708" i="9"/>
  <c r="J708" i="9"/>
  <c r="G708" i="9"/>
  <c r="M707" i="9"/>
  <c r="K707" i="9"/>
  <c r="J707" i="9"/>
  <c r="G707" i="9"/>
  <c r="M706" i="9"/>
  <c r="K706" i="9"/>
  <c r="J706" i="9"/>
  <c r="G706" i="9"/>
  <c r="M705" i="9"/>
  <c r="K705" i="9"/>
  <c r="J705" i="9"/>
  <c r="G705" i="9"/>
  <c r="M704" i="9"/>
  <c r="K704" i="9"/>
  <c r="J704" i="9"/>
  <c r="G704" i="9"/>
  <c r="M703" i="9"/>
  <c r="K703" i="9"/>
  <c r="J703" i="9"/>
  <c r="G703" i="9"/>
  <c r="M702" i="9"/>
  <c r="K702" i="9"/>
  <c r="J702" i="9"/>
  <c r="G702" i="9"/>
  <c r="M701" i="9"/>
  <c r="K701" i="9"/>
  <c r="J701" i="9"/>
  <c r="G701" i="9"/>
  <c r="M700" i="9"/>
  <c r="K700" i="9"/>
  <c r="J700" i="9"/>
  <c r="G700" i="9"/>
  <c r="M699" i="9"/>
  <c r="K699" i="9"/>
  <c r="J699" i="9"/>
  <c r="G699" i="9"/>
  <c r="M698" i="9"/>
  <c r="K698" i="9"/>
  <c r="J698" i="9"/>
  <c r="G698" i="9"/>
  <c r="M697" i="9"/>
  <c r="K697" i="9"/>
  <c r="J697" i="9"/>
  <c r="G697" i="9"/>
  <c r="M696" i="9"/>
  <c r="K696" i="9"/>
  <c r="J696" i="9"/>
  <c r="G696" i="9"/>
  <c r="M695" i="9"/>
  <c r="K695" i="9"/>
  <c r="J695" i="9"/>
  <c r="G695" i="9"/>
  <c r="M694" i="9"/>
  <c r="K694" i="9"/>
  <c r="J694" i="9"/>
  <c r="G694" i="9"/>
  <c r="M693" i="9"/>
  <c r="K693" i="9"/>
  <c r="J693" i="9"/>
  <c r="G693" i="9"/>
  <c r="M692" i="9"/>
  <c r="K692" i="9"/>
  <c r="J692" i="9"/>
  <c r="G692" i="9"/>
  <c r="M691" i="9"/>
  <c r="K691" i="9"/>
  <c r="J691" i="9"/>
  <c r="G691" i="9"/>
  <c r="M690" i="9"/>
  <c r="K690" i="9"/>
  <c r="J690" i="9"/>
  <c r="G690" i="9"/>
  <c r="M689" i="9"/>
  <c r="K689" i="9"/>
  <c r="J689" i="9"/>
  <c r="G689" i="9"/>
  <c r="M688" i="9"/>
  <c r="K688" i="9"/>
  <c r="J688" i="9"/>
  <c r="G688" i="9"/>
  <c r="M687" i="9"/>
  <c r="K687" i="9"/>
  <c r="J687" i="9"/>
  <c r="G687" i="9"/>
  <c r="M686" i="9"/>
  <c r="K686" i="9"/>
  <c r="J686" i="9"/>
  <c r="G686" i="9"/>
  <c r="M685" i="9"/>
  <c r="K685" i="9"/>
  <c r="J685" i="9"/>
  <c r="G685" i="9"/>
  <c r="M684" i="9"/>
  <c r="K684" i="9"/>
  <c r="J684" i="9"/>
  <c r="G684" i="9"/>
  <c r="M683" i="9"/>
  <c r="K683" i="9"/>
  <c r="J683" i="9"/>
  <c r="G683" i="9"/>
  <c r="M682" i="9"/>
  <c r="K682" i="9"/>
  <c r="J682" i="9"/>
  <c r="G682" i="9"/>
  <c r="M681" i="9"/>
  <c r="K681" i="9"/>
  <c r="J681" i="9"/>
  <c r="G681" i="9"/>
  <c r="M680" i="9"/>
  <c r="K680" i="9"/>
  <c r="J680" i="9"/>
  <c r="G680" i="9"/>
  <c r="M679" i="9"/>
  <c r="K679" i="9"/>
  <c r="J679" i="9"/>
  <c r="G679" i="9"/>
  <c r="M678" i="9"/>
  <c r="K678" i="9"/>
  <c r="J678" i="9"/>
  <c r="G678" i="9"/>
  <c r="M677" i="9"/>
  <c r="K677" i="9"/>
  <c r="J677" i="9"/>
  <c r="G677" i="9"/>
  <c r="M676" i="9"/>
  <c r="K676" i="9"/>
  <c r="J676" i="9"/>
  <c r="G676" i="9"/>
  <c r="M675" i="9"/>
  <c r="K675" i="9"/>
  <c r="J675" i="9"/>
  <c r="G675" i="9"/>
  <c r="M674" i="9"/>
  <c r="K674" i="9"/>
  <c r="J674" i="9"/>
  <c r="G674" i="9"/>
  <c r="M673" i="9"/>
  <c r="K673" i="9"/>
  <c r="J673" i="9"/>
  <c r="G673" i="9"/>
  <c r="M672" i="9"/>
  <c r="K672" i="9"/>
  <c r="J672" i="9"/>
  <c r="G672" i="9"/>
  <c r="M671" i="9"/>
  <c r="K671" i="9"/>
  <c r="J671" i="9"/>
  <c r="G671" i="9"/>
  <c r="M670" i="9"/>
  <c r="K670" i="9"/>
  <c r="J670" i="9"/>
  <c r="G670" i="9"/>
  <c r="M669" i="9"/>
  <c r="K669" i="9"/>
  <c r="J669" i="9"/>
  <c r="G669" i="9"/>
  <c r="M668" i="9"/>
  <c r="K668" i="9"/>
  <c r="J668" i="9"/>
  <c r="G668" i="9"/>
  <c r="M667" i="9"/>
  <c r="K667" i="9"/>
  <c r="J667" i="9"/>
  <c r="G667" i="9"/>
  <c r="M666" i="9"/>
  <c r="K666" i="9"/>
  <c r="J666" i="9"/>
  <c r="G666" i="9"/>
  <c r="M665" i="9"/>
  <c r="K665" i="9"/>
  <c r="J665" i="9"/>
  <c r="G665" i="9"/>
  <c r="M664" i="9"/>
  <c r="K664" i="9"/>
  <c r="J664" i="9"/>
  <c r="G664" i="9"/>
  <c r="M663" i="9"/>
  <c r="K663" i="9"/>
  <c r="J663" i="9"/>
  <c r="G663" i="9"/>
  <c r="M662" i="9"/>
  <c r="K662" i="9"/>
  <c r="J662" i="9"/>
  <c r="G662" i="9"/>
  <c r="M661" i="9"/>
  <c r="K661" i="9"/>
  <c r="J661" i="9"/>
  <c r="G661" i="9"/>
  <c r="M660" i="9"/>
  <c r="K660" i="9"/>
  <c r="J660" i="9"/>
  <c r="G660" i="9"/>
  <c r="M659" i="9"/>
  <c r="K659" i="9"/>
  <c r="J659" i="9"/>
  <c r="G659" i="9"/>
  <c r="M658" i="9"/>
  <c r="K658" i="9"/>
  <c r="J658" i="9"/>
  <c r="G658" i="9"/>
  <c r="M657" i="9"/>
  <c r="K657" i="9"/>
  <c r="J657" i="9"/>
  <c r="G657" i="9"/>
  <c r="M656" i="9"/>
  <c r="K656" i="9"/>
  <c r="J656" i="9"/>
  <c r="G656" i="9"/>
  <c r="M655" i="9"/>
  <c r="K655" i="9"/>
  <c r="J655" i="9"/>
  <c r="G655" i="9"/>
  <c r="M654" i="9"/>
  <c r="K654" i="9"/>
  <c r="J654" i="9"/>
  <c r="G654" i="9"/>
  <c r="M653" i="9"/>
  <c r="K653" i="9"/>
  <c r="J653" i="9"/>
  <c r="G653" i="9"/>
  <c r="M652" i="9"/>
  <c r="K652" i="9"/>
  <c r="J652" i="9"/>
  <c r="G652" i="9"/>
  <c r="M651" i="9"/>
  <c r="K651" i="9"/>
  <c r="J651" i="9"/>
  <c r="G651" i="9"/>
  <c r="M650" i="9"/>
  <c r="K650" i="9"/>
  <c r="J650" i="9"/>
  <c r="G650" i="9"/>
  <c r="M649" i="9"/>
  <c r="K649" i="9"/>
  <c r="J649" i="9"/>
  <c r="G649" i="9"/>
  <c r="M648" i="9"/>
  <c r="K648" i="9"/>
  <c r="J648" i="9"/>
  <c r="G648" i="9"/>
  <c r="M647" i="9"/>
  <c r="K647" i="9"/>
  <c r="J647" i="9"/>
  <c r="G647" i="9"/>
  <c r="M646" i="9"/>
  <c r="K646" i="9"/>
  <c r="J646" i="9"/>
  <c r="G646" i="9"/>
  <c r="M645" i="9"/>
  <c r="K645" i="9"/>
  <c r="J645" i="9"/>
  <c r="G645" i="9"/>
  <c r="M644" i="9"/>
  <c r="K644" i="9"/>
  <c r="J644" i="9"/>
  <c r="G644" i="9"/>
  <c r="M643" i="9"/>
  <c r="K643" i="9"/>
  <c r="J643" i="9"/>
  <c r="G643" i="9"/>
  <c r="M642" i="9"/>
  <c r="K642" i="9"/>
  <c r="J642" i="9"/>
  <c r="G642" i="9"/>
  <c r="M641" i="9"/>
  <c r="K641" i="9"/>
  <c r="J641" i="9"/>
  <c r="G641" i="9"/>
  <c r="M640" i="9"/>
  <c r="K640" i="9"/>
  <c r="J640" i="9"/>
  <c r="G640" i="9"/>
  <c r="M639" i="9"/>
  <c r="K639" i="9"/>
  <c r="J639" i="9"/>
  <c r="G639" i="9"/>
  <c r="M638" i="9"/>
  <c r="K638" i="9"/>
  <c r="J638" i="9"/>
  <c r="G638" i="9"/>
  <c r="M637" i="9"/>
  <c r="K637" i="9"/>
  <c r="J637" i="9"/>
  <c r="G637" i="9"/>
  <c r="M636" i="9"/>
  <c r="K636" i="9"/>
  <c r="J636" i="9"/>
  <c r="G636" i="9"/>
  <c r="M635" i="9"/>
  <c r="K635" i="9"/>
  <c r="J635" i="9"/>
  <c r="G635" i="9"/>
  <c r="M634" i="9"/>
  <c r="K634" i="9"/>
  <c r="J634" i="9"/>
  <c r="G634" i="9"/>
  <c r="M633" i="9"/>
  <c r="K633" i="9"/>
  <c r="J633" i="9"/>
  <c r="G633" i="9"/>
  <c r="M632" i="9"/>
  <c r="K632" i="9"/>
  <c r="J632" i="9"/>
  <c r="G632" i="9"/>
  <c r="M631" i="9"/>
  <c r="K631" i="9"/>
  <c r="J631" i="9"/>
  <c r="G631" i="9"/>
  <c r="M630" i="9"/>
  <c r="K630" i="9"/>
  <c r="J630" i="9"/>
  <c r="G630" i="9"/>
  <c r="M629" i="9"/>
  <c r="K629" i="9"/>
  <c r="J629" i="9"/>
  <c r="G629" i="9"/>
  <c r="M628" i="9"/>
  <c r="K628" i="9"/>
  <c r="J628" i="9"/>
  <c r="G628" i="9"/>
  <c r="M627" i="9"/>
  <c r="K627" i="9"/>
  <c r="J627" i="9"/>
  <c r="G627" i="9"/>
  <c r="M626" i="9"/>
  <c r="K626" i="9"/>
  <c r="J626" i="9"/>
  <c r="G626" i="9"/>
  <c r="M625" i="9"/>
  <c r="K625" i="9"/>
  <c r="J625" i="9"/>
  <c r="G625" i="9"/>
  <c r="M624" i="9"/>
  <c r="K624" i="9"/>
  <c r="J624" i="9"/>
  <c r="G624" i="9"/>
  <c r="M623" i="9"/>
  <c r="K623" i="9"/>
  <c r="J623" i="9"/>
  <c r="G623" i="9"/>
  <c r="M622" i="9"/>
  <c r="K622" i="9"/>
  <c r="J622" i="9"/>
  <c r="G622" i="9"/>
  <c r="M621" i="9"/>
  <c r="K621" i="9"/>
  <c r="J621" i="9"/>
  <c r="G621" i="9"/>
  <c r="M620" i="9"/>
  <c r="K620" i="9"/>
  <c r="J620" i="9"/>
  <c r="G620" i="9"/>
  <c r="M619" i="9"/>
  <c r="K619" i="9"/>
  <c r="J619" i="9"/>
  <c r="G619" i="9"/>
  <c r="M618" i="9"/>
  <c r="K618" i="9"/>
  <c r="J618" i="9"/>
  <c r="G618" i="9"/>
  <c r="M617" i="9"/>
  <c r="K617" i="9"/>
  <c r="J617" i="9"/>
  <c r="G617" i="9"/>
  <c r="M616" i="9"/>
  <c r="K616" i="9"/>
  <c r="J616" i="9"/>
  <c r="G616" i="9"/>
  <c r="M615" i="9"/>
  <c r="K615" i="9"/>
  <c r="J615" i="9"/>
  <c r="G615" i="9"/>
  <c r="M614" i="9"/>
  <c r="K614" i="9"/>
  <c r="J614" i="9"/>
  <c r="G614" i="9"/>
  <c r="M613" i="9"/>
  <c r="K613" i="9"/>
  <c r="J613" i="9"/>
  <c r="G613" i="9"/>
  <c r="M612" i="9"/>
  <c r="K612" i="9"/>
  <c r="J612" i="9"/>
  <c r="G612" i="9"/>
  <c r="M611" i="9"/>
  <c r="K611" i="9"/>
  <c r="J611" i="9"/>
  <c r="G611" i="9"/>
  <c r="K610" i="9"/>
  <c r="M610" i="9" s="1"/>
  <c r="J610" i="9"/>
  <c r="G610" i="9"/>
  <c r="M609" i="9"/>
  <c r="K609" i="9"/>
  <c r="J609" i="9"/>
  <c r="G609" i="9"/>
  <c r="M608" i="9"/>
  <c r="K608" i="9"/>
  <c r="J608" i="9"/>
  <c r="G608" i="9"/>
  <c r="M607" i="9"/>
  <c r="K607" i="9"/>
  <c r="J607" i="9"/>
  <c r="G607" i="9"/>
  <c r="M606" i="9"/>
  <c r="K606" i="9"/>
  <c r="J606" i="9"/>
  <c r="G606" i="9"/>
  <c r="M605" i="9"/>
  <c r="K605" i="9"/>
  <c r="J605" i="9"/>
  <c r="G605" i="9"/>
  <c r="M604" i="9"/>
  <c r="K604" i="9"/>
  <c r="J604" i="9"/>
  <c r="G604" i="9"/>
  <c r="M603" i="9"/>
  <c r="K603" i="9"/>
  <c r="J603" i="9"/>
  <c r="G603" i="9"/>
  <c r="M602" i="9"/>
  <c r="K602" i="9"/>
  <c r="J602" i="9"/>
  <c r="G602" i="9"/>
  <c r="M601" i="9"/>
  <c r="K601" i="9"/>
  <c r="J601" i="9"/>
  <c r="G601" i="9"/>
  <c r="M600" i="9"/>
  <c r="K600" i="9"/>
  <c r="J600" i="9"/>
  <c r="G600" i="9"/>
  <c r="M599" i="9"/>
  <c r="K599" i="9"/>
  <c r="J599" i="9"/>
  <c r="G599" i="9"/>
  <c r="M598" i="9"/>
  <c r="K598" i="9"/>
  <c r="J598" i="9"/>
  <c r="G598" i="9"/>
  <c r="M597" i="9"/>
  <c r="K597" i="9"/>
  <c r="J597" i="9"/>
  <c r="G597" i="9"/>
  <c r="M596" i="9"/>
  <c r="K596" i="9"/>
  <c r="J596" i="9"/>
  <c r="G596" i="9"/>
  <c r="M595" i="9"/>
  <c r="K595" i="9"/>
  <c r="J595" i="9"/>
  <c r="G595" i="9"/>
  <c r="M594" i="9"/>
  <c r="K594" i="9"/>
  <c r="J594" i="9"/>
  <c r="G594" i="9"/>
  <c r="M593" i="9"/>
  <c r="K593" i="9"/>
  <c r="J593" i="9"/>
  <c r="G593" i="9"/>
  <c r="M592" i="9"/>
  <c r="K592" i="9"/>
  <c r="J592" i="9"/>
  <c r="G592" i="9"/>
  <c r="M591" i="9"/>
  <c r="K591" i="9"/>
  <c r="J591" i="9"/>
  <c r="G591" i="9"/>
  <c r="M590" i="9"/>
  <c r="K590" i="9"/>
  <c r="J590" i="9"/>
  <c r="G590" i="9"/>
  <c r="M589" i="9"/>
  <c r="K589" i="9"/>
  <c r="J589" i="9"/>
  <c r="G589" i="9"/>
  <c r="M588" i="9"/>
  <c r="K588" i="9"/>
  <c r="J588" i="9"/>
  <c r="G588" i="9"/>
  <c r="M587" i="9"/>
  <c r="K587" i="9"/>
  <c r="J587" i="9"/>
  <c r="G587" i="9"/>
  <c r="M586" i="9"/>
  <c r="K586" i="9"/>
  <c r="J586" i="9"/>
  <c r="G586" i="9"/>
  <c r="M585" i="9"/>
  <c r="K585" i="9"/>
  <c r="J585" i="9"/>
  <c r="G585" i="9"/>
  <c r="M584" i="9"/>
  <c r="K584" i="9"/>
  <c r="J584" i="9"/>
  <c r="G584" i="9"/>
  <c r="M583" i="9"/>
  <c r="K583" i="9"/>
  <c r="J583" i="9"/>
  <c r="G583" i="9"/>
  <c r="M582" i="9"/>
  <c r="K582" i="9"/>
  <c r="J582" i="9"/>
  <c r="G582" i="9"/>
  <c r="M581" i="9"/>
  <c r="K581" i="9"/>
  <c r="J581" i="9"/>
  <c r="G581" i="9"/>
  <c r="M580" i="9"/>
  <c r="K580" i="9"/>
  <c r="J580" i="9"/>
  <c r="G580" i="9"/>
  <c r="M579" i="9"/>
  <c r="K579" i="9"/>
  <c r="J579" i="9"/>
  <c r="G579" i="9"/>
  <c r="E579" i="9"/>
  <c r="M578" i="9"/>
  <c r="K578" i="9"/>
  <c r="J578" i="9"/>
  <c r="G578" i="9"/>
  <c r="M577" i="9"/>
  <c r="K577" i="9"/>
  <c r="J577" i="9"/>
  <c r="G577" i="9"/>
  <c r="M576" i="9"/>
  <c r="K576" i="9"/>
  <c r="J576" i="9"/>
  <c r="G576" i="9"/>
  <c r="M575" i="9"/>
  <c r="K575" i="9"/>
  <c r="J575" i="9"/>
  <c r="G575" i="9"/>
  <c r="M574" i="9"/>
  <c r="K574" i="9"/>
  <c r="J574" i="9"/>
  <c r="G574" i="9"/>
  <c r="M573" i="9"/>
  <c r="K573" i="9"/>
  <c r="J573" i="9"/>
  <c r="G573" i="9"/>
  <c r="M572" i="9"/>
  <c r="K572" i="9"/>
  <c r="J572" i="9"/>
  <c r="G572" i="9"/>
  <c r="M571" i="9"/>
  <c r="K571" i="9"/>
  <c r="J571" i="9"/>
  <c r="G571" i="9"/>
  <c r="M570" i="9"/>
  <c r="K570" i="9"/>
  <c r="J570" i="9"/>
  <c r="G570" i="9"/>
  <c r="M569" i="9"/>
  <c r="K569" i="9"/>
  <c r="J569" i="9"/>
  <c r="G569" i="9"/>
  <c r="M568" i="9"/>
  <c r="K568" i="9"/>
  <c r="J568" i="9"/>
  <c r="G568" i="9"/>
  <c r="M567" i="9"/>
  <c r="K567" i="9"/>
  <c r="J567" i="9"/>
  <c r="G567" i="9"/>
  <c r="M566" i="9"/>
  <c r="K566" i="9"/>
  <c r="J566" i="9"/>
  <c r="G566" i="9"/>
  <c r="M565" i="9"/>
  <c r="K565" i="9"/>
  <c r="J565" i="9"/>
  <c r="G565" i="9"/>
  <c r="M564" i="9"/>
  <c r="K564" i="9"/>
  <c r="J564" i="9"/>
  <c r="G564" i="9"/>
  <c r="M563" i="9"/>
  <c r="K563" i="9"/>
  <c r="J563" i="9"/>
  <c r="G563" i="9"/>
  <c r="M562" i="9"/>
  <c r="K562" i="9"/>
  <c r="J562" i="9"/>
  <c r="G562" i="9"/>
  <c r="M561" i="9"/>
  <c r="K561" i="9"/>
  <c r="J561" i="9"/>
  <c r="G561" i="9"/>
  <c r="K560" i="9"/>
  <c r="M560" i="9" s="1"/>
  <c r="J560" i="9"/>
  <c r="G560" i="9"/>
  <c r="M559" i="9"/>
  <c r="K559" i="9"/>
  <c r="J559" i="9"/>
  <c r="G559" i="9"/>
  <c r="M558" i="9"/>
  <c r="K558" i="9"/>
  <c r="J558" i="9"/>
  <c r="G558" i="9"/>
  <c r="M557" i="9"/>
  <c r="K557" i="9"/>
  <c r="J557" i="9"/>
  <c r="G557" i="9"/>
  <c r="M556" i="9"/>
  <c r="K556" i="9"/>
  <c r="J556" i="9"/>
  <c r="G556" i="9"/>
  <c r="M555" i="9"/>
  <c r="K555" i="9"/>
  <c r="J555" i="9"/>
  <c r="G555" i="9"/>
  <c r="M554" i="9"/>
  <c r="K554" i="9"/>
  <c r="J554" i="9"/>
  <c r="G554" i="9"/>
  <c r="M553" i="9"/>
  <c r="K553" i="9"/>
  <c r="J553" i="9"/>
  <c r="G553" i="9"/>
  <c r="M552" i="9"/>
  <c r="K552" i="9"/>
  <c r="J552" i="9"/>
  <c r="G552" i="9"/>
  <c r="M551" i="9"/>
  <c r="K551" i="9"/>
  <c r="J551" i="9"/>
  <c r="G551" i="9"/>
  <c r="M550" i="9"/>
  <c r="K550" i="9"/>
  <c r="J550" i="9"/>
  <c r="G550" i="9"/>
  <c r="M549" i="9"/>
  <c r="K549" i="9"/>
  <c r="J549" i="9"/>
  <c r="G549" i="9"/>
  <c r="M548" i="9"/>
  <c r="K548" i="9"/>
  <c r="J548" i="9"/>
  <c r="G548" i="9"/>
  <c r="M547" i="9"/>
  <c r="K547" i="9"/>
  <c r="J547" i="9"/>
  <c r="G547" i="9"/>
  <c r="M546" i="9"/>
  <c r="K546" i="9"/>
  <c r="J546" i="9"/>
  <c r="G546" i="9"/>
  <c r="M545" i="9"/>
  <c r="K545" i="9"/>
  <c r="J545" i="9"/>
  <c r="G545" i="9"/>
  <c r="M544" i="9"/>
  <c r="K544" i="9"/>
  <c r="J544" i="9"/>
  <c r="G544" i="9"/>
  <c r="M543" i="9"/>
  <c r="K543" i="9"/>
  <c r="J543" i="9"/>
  <c r="G543" i="9"/>
  <c r="M542" i="9"/>
  <c r="K542" i="9"/>
  <c r="J542" i="9"/>
  <c r="G542" i="9"/>
  <c r="M541" i="9"/>
  <c r="K541" i="9"/>
  <c r="J541" i="9"/>
  <c r="G541" i="9"/>
  <c r="M540" i="9"/>
  <c r="K540" i="9"/>
  <c r="J540" i="9"/>
  <c r="G540" i="9"/>
  <c r="M539" i="9"/>
  <c r="K539" i="9"/>
  <c r="J539" i="9"/>
  <c r="G539" i="9"/>
  <c r="M538" i="9"/>
  <c r="K538" i="9"/>
  <c r="J538" i="9"/>
  <c r="G538" i="9"/>
  <c r="M537" i="9"/>
  <c r="K537" i="9"/>
  <c r="J537" i="9"/>
  <c r="G537" i="9"/>
  <c r="M536" i="9"/>
  <c r="K536" i="9"/>
  <c r="J536" i="9"/>
  <c r="G536" i="9"/>
  <c r="M535" i="9"/>
  <c r="K535" i="9"/>
  <c r="J535" i="9"/>
  <c r="G535" i="9"/>
  <c r="M534" i="9"/>
  <c r="K534" i="9"/>
  <c r="J534" i="9"/>
  <c r="G534" i="9"/>
  <c r="M533" i="9"/>
  <c r="K533" i="9"/>
  <c r="J533" i="9"/>
  <c r="G533" i="9"/>
  <c r="M532" i="9"/>
  <c r="K532" i="9"/>
  <c r="J532" i="9"/>
  <c r="G532" i="9"/>
  <c r="M531" i="9"/>
  <c r="K531" i="9"/>
  <c r="J531" i="9"/>
  <c r="G531" i="9"/>
  <c r="M530" i="9"/>
  <c r="K530" i="9"/>
  <c r="J530" i="9"/>
  <c r="G530" i="9"/>
  <c r="M529" i="9"/>
  <c r="K529" i="9"/>
  <c r="J529" i="9"/>
  <c r="G529" i="9"/>
  <c r="M528" i="9"/>
  <c r="K528" i="9"/>
  <c r="J528" i="9"/>
  <c r="G528" i="9"/>
  <c r="M527" i="9"/>
  <c r="K527" i="9"/>
  <c r="J527" i="9"/>
  <c r="G527" i="9"/>
  <c r="M526" i="9"/>
  <c r="K526" i="9"/>
  <c r="J526" i="9"/>
  <c r="G526" i="9"/>
  <c r="M525" i="9"/>
  <c r="K525" i="9"/>
  <c r="J525" i="9"/>
  <c r="G525" i="9"/>
  <c r="M524" i="9"/>
  <c r="K524" i="9"/>
  <c r="J524" i="9"/>
  <c r="G524" i="9"/>
  <c r="M523" i="9"/>
  <c r="K523" i="9"/>
  <c r="J523" i="9"/>
  <c r="G523" i="9"/>
  <c r="M522" i="9"/>
  <c r="K522" i="9"/>
  <c r="J522" i="9"/>
  <c r="G522" i="9"/>
  <c r="M521" i="9"/>
  <c r="K521" i="9"/>
  <c r="J521" i="9"/>
  <c r="G521" i="9"/>
  <c r="M520" i="9"/>
  <c r="K520" i="9"/>
  <c r="J520" i="9"/>
  <c r="G520" i="9"/>
  <c r="M519" i="9"/>
  <c r="K519" i="9"/>
  <c r="J519" i="9"/>
  <c r="G519" i="9"/>
  <c r="M518" i="9"/>
  <c r="K518" i="9"/>
  <c r="J518" i="9"/>
  <c r="G518" i="9"/>
  <c r="M517" i="9"/>
  <c r="K517" i="9"/>
  <c r="J517" i="9"/>
  <c r="G517" i="9"/>
  <c r="M516" i="9"/>
  <c r="K516" i="9"/>
  <c r="J516" i="9"/>
  <c r="G516" i="9"/>
  <c r="M515" i="9"/>
  <c r="K515" i="9"/>
  <c r="J515" i="9"/>
  <c r="G515" i="9"/>
  <c r="M514" i="9"/>
  <c r="K514" i="9"/>
  <c r="J514" i="9"/>
  <c r="G514" i="9"/>
  <c r="M513" i="9"/>
  <c r="K513" i="9"/>
  <c r="J513" i="9"/>
  <c r="G513" i="9"/>
  <c r="M512" i="9"/>
  <c r="K512" i="9"/>
  <c r="J512" i="9"/>
  <c r="G512" i="9"/>
  <c r="M511" i="9"/>
  <c r="K511" i="9"/>
  <c r="J511" i="9"/>
  <c r="G511" i="9"/>
  <c r="M510" i="9"/>
  <c r="K510" i="9"/>
  <c r="J510" i="9"/>
  <c r="G510" i="9"/>
  <c r="M509" i="9"/>
  <c r="K509" i="9"/>
  <c r="J509" i="9"/>
  <c r="G509" i="9"/>
  <c r="M508" i="9"/>
  <c r="K508" i="9"/>
  <c r="J508" i="9"/>
  <c r="G508" i="9"/>
  <c r="M507" i="9"/>
  <c r="K507" i="9"/>
  <c r="J507" i="9"/>
  <c r="G507" i="9"/>
  <c r="M506" i="9"/>
  <c r="K506" i="9"/>
  <c r="J506" i="9"/>
  <c r="G506" i="9"/>
  <c r="M505" i="9"/>
  <c r="K505" i="9"/>
  <c r="J505" i="9"/>
  <c r="G505" i="9"/>
  <c r="M504" i="9"/>
  <c r="K504" i="9"/>
  <c r="J504" i="9"/>
  <c r="G504" i="9"/>
  <c r="M503" i="9"/>
  <c r="K503" i="9"/>
  <c r="J503" i="9"/>
  <c r="G503" i="9"/>
  <c r="M502" i="9"/>
  <c r="K502" i="9"/>
  <c r="J502" i="9"/>
  <c r="G502" i="9"/>
  <c r="M501" i="9"/>
  <c r="K501" i="9"/>
  <c r="J501" i="9"/>
  <c r="G501" i="9"/>
  <c r="M500" i="9"/>
  <c r="K500" i="9"/>
  <c r="J500" i="9"/>
  <c r="G500" i="9"/>
  <c r="M499" i="9"/>
  <c r="K499" i="9"/>
  <c r="J499" i="9"/>
  <c r="G499" i="9"/>
  <c r="M498" i="9"/>
  <c r="K498" i="9"/>
  <c r="J498" i="9"/>
  <c r="G498" i="9"/>
  <c r="M497" i="9"/>
  <c r="K497" i="9"/>
  <c r="J497" i="9"/>
  <c r="G497" i="9"/>
  <c r="M496" i="9"/>
  <c r="K496" i="9"/>
  <c r="J496" i="9"/>
  <c r="G496" i="9"/>
  <c r="M495" i="9"/>
  <c r="K495" i="9"/>
  <c r="J495" i="9"/>
  <c r="G495" i="9"/>
  <c r="M494" i="9"/>
  <c r="K494" i="9"/>
  <c r="J494" i="9"/>
  <c r="G494" i="9"/>
  <c r="M493" i="9"/>
  <c r="K493" i="9"/>
  <c r="J493" i="9"/>
  <c r="G493" i="9"/>
  <c r="M492" i="9"/>
  <c r="K492" i="9"/>
  <c r="J492" i="9"/>
  <c r="G492" i="9"/>
  <c r="M491" i="9"/>
  <c r="K491" i="9"/>
  <c r="J491" i="9"/>
  <c r="G491" i="9"/>
  <c r="M490" i="9"/>
  <c r="K490" i="9"/>
  <c r="J490" i="9"/>
  <c r="G490" i="9"/>
  <c r="M489" i="9"/>
  <c r="K489" i="9"/>
  <c r="J489" i="9"/>
  <c r="G489" i="9"/>
  <c r="M488" i="9"/>
  <c r="K488" i="9"/>
  <c r="J488" i="9"/>
  <c r="G488" i="9"/>
  <c r="M487" i="9"/>
  <c r="K487" i="9"/>
  <c r="J487" i="9"/>
  <c r="G487" i="9"/>
  <c r="M486" i="9"/>
  <c r="K486" i="9"/>
  <c r="J486" i="9"/>
  <c r="G486" i="9"/>
  <c r="M485" i="9"/>
  <c r="K485" i="9"/>
  <c r="J485" i="9"/>
  <c r="G485" i="9"/>
  <c r="M484" i="9"/>
  <c r="K484" i="9"/>
  <c r="J484" i="9"/>
  <c r="G484" i="9"/>
  <c r="M483" i="9"/>
  <c r="K483" i="9"/>
  <c r="J483" i="9"/>
  <c r="G483" i="9"/>
  <c r="M482" i="9"/>
  <c r="K482" i="9"/>
  <c r="J482" i="9"/>
  <c r="G482" i="9"/>
  <c r="M481" i="9"/>
  <c r="K481" i="9"/>
  <c r="J481" i="9"/>
  <c r="G481" i="9"/>
  <c r="M480" i="9"/>
  <c r="K480" i="9"/>
  <c r="J480" i="9"/>
  <c r="G480" i="9"/>
  <c r="M479" i="9"/>
  <c r="K479" i="9"/>
  <c r="J479" i="9"/>
  <c r="G479" i="9"/>
  <c r="M478" i="9"/>
  <c r="K478" i="9"/>
  <c r="J478" i="9"/>
  <c r="G478" i="9"/>
  <c r="M477" i="9"/>
  <c r="K477" i="9"/>
  <c r="J477" i="9"/>
  <c r="G477" i="9"/>
  <c r="M476" i="9"/>
  <c r="K476" i="9"/>
  <c r="J476" i="9"/>
  <c r="G476" i="9"/>
  <c r="M475" i="9"/>
  <c r="K475" i="9"/>
  <c r="J475" i="9"/>
  <c r="G475" i="9"/>
  <c r="M474" i="9"/>
  <c r="K474" i="9"/>
  <c r="J474" i="9"/>
  <c r="G474" i="9"/>
  <c r="M473" i="9"/>
  <c r="K473" i="9"/>
  <c r="J473" i="9"/>
  <c r="G473" i="9"/>
  <c r="M472" i="9"/>
  <c r="K472" i="9"/>
  <c r="J472" i="9"/>
  <c r="G472" i="9"/>
  <c r="M471" i="9"/>
  <c r="K471" i="9"/>
  <c r="J471" i="9"/>
  <c r="G471" i="9"/>
  <c r="M470" i="9"/>
  <c r="K470" i="9"/>
  <c r="J470" i="9"/>
  <c r="G470" i="9"/>
  <c r="M469" i="9"/>
  <c r="K469" i="9"/>
  <c r="J469" i="9"/>
  <c r="G469" i="9"/>
  <c r="M468" i="9"/>
  <c r="K468" i="9"/>
  <c r="J468" i="9"/>
  <c r="G468" i="9"/>
  <c r="M467" i="9"/>
  <c r="K467" i="9"/>
  <c r="J467" i="9"/>
  <c r="G467" i="9"/>
  <c r="M466" i="9"/>
  <c r="K466" i="9"/>
  <c r="J466" i="9"/>
  <c r="G466" i="9"/>
  <c r="M465" i="9"/>
  <c r="K465" i="9"/>
  <c r="J465" i="9"/>
  <c r="G465" i="9"/>
  <c r="M464" i="9"/>
  <c r="K464" i="9"/>
  <c r="J464" i="9"/>
  <c r="G464" i="9"/>
  <c r="M463" i="9"/>
  <c r="K463" i="9"/>
  <c r="J463" i="9"/>
  <c r="G463" i="9"/>
  <c r="M462" i="9"/>
  <c r="K462" i="9"/>
  <c r="J462" i="9"/>
  <c r="G462" i="9"/>
  <c r="M461" i="9"/>
  <c r="K461" i="9"/>
  <c r="J461" i="9"/>
  <c r="G461" i="9"/>
  <c r="M460" i="9"/>
  <c r="K460" i="9"/>
  <c r="J460" i="9"/>
  <c r="G460" i="9"/>
  <c r="M459" i="9"/>
  <c r="K459" i="9"/>
  <c r="J459" i="9"/>
  <c r="G459" i="9"/>
  <c r="M458" i="9"/>
  <c r="K458" i="9"/>
  <c r="J458" i="9"/>
  <c r="G458" i="9"/>
  <c r="M457" i="9"/>
  <c r="K457" i="9"/>
  <c r="J457" i="9"/>
  <c r="G457" i="9"/>
  <c r="M456" i="9"/>
  <c r="K456" i="9"/>
  <c r="J456" i="9"/>
  <c r="G456" i="9"/>
  <c r="M455" i="9"/>
  <c r="K455" i="9"/>
  <c r="J455" i="9"/>
  <c r="G455" i="9"/>
  <c r="M454" i="9"/>
  <c r="K454" i="9"/>
  <c r="J454" i="9"/>
  <c r="G454" i="9"/>
  <c r="M453" i="9"/>
  <c r="K453" i="9"/>
  <c r="J453" i="9"/>
  <c r="G453" i="9"/>
  <c r="M452" i="9"/>
  <c r="K452" i="9"/>
  <c r="J452" i="9"/>
  <c r="G452" i="9"/>
  <c r="M451" i="9"/>
  <c r="K451" i="9"/>
  <c r="J451" i="9"/>
  <c r="G451" i="9"/>
  <c r="K450" i="9"/>
  <c r="M450" i="9" s="1"/>
  <c r="J450" i="9"/>
  <c r="G450" i="9"/>
  <c r="M449" i="9"/>
  <c r="K449" i="9"/>
  <c r="J449" i="9"/>
  <c r="G449" i="9"/>
  <c r="K448" i="9"/>
  <c r="M448" i="9" s="1"/>
  <c r="J448" i="9"/>
  <c r="G448" i="9"/>
  <c r="M447" i="9"/>
  <c r="K447" i="9"/>
  <c r="J447" i="9"/>
  <c r="G447" i="9"/>
  <c r="K446" i="9"/>
  <c r="M446" i="9" s="1"/>
  <c r="J446" i="9"/>
  <c r="G446" i="9"/>
  <c r="M445" i="9"/>
  <c r="K445" i="9"/>
  <c r="J445" i="9"/>
  <c r="G445" i="9"/>
  <c r="K444" i="9"/>
  <c r="M444" i="9" s="1"/>
  <c r="J444" i="9"/>
  <c r="G444" i="9"/>
  <c r="M443" i="9"/>
  <c r="K443" i="9"/>
  <c r="J443" i="9"/>
  <c r="G443" i="9"/>
  <c r="K442" i="9"/>
  <c r="M442" i="9" s="1"/>
  <c r="J442" i="9"/>
  <c r="G442" i="9"/>
  <c r="M441" i="9"/>
  <c r="K441" i="9"/>
  <c r="J441" i="9"/>
  <c r="G441" i="9"/>
  <c r="M440" i="9"/>
  <c r="K440" i="9"/>
  <c r="J440" i="9"/>
  <c r="G440" i="9"/>
  <c r="M439" i="9"/>
  <c r="K439" i="9"/>
  <c r="J439" i="9"/>
  <c r="G439" i="9"/>
  <c r="K438" i="9"/>
  <c r="M438" i="9" s="1"/>
  <c r="J438" i="9"/>
  <c r="G438" i="9"/>
  <c r="M437" i="9"/>
  <c r="K437" i="9"/>
  <c r="J437" i="9"/>
  <c r="G437" i="9"/>
  <c r="K436" i="9"/>
  <c r="M436" i="9" s="1"/>
  <c r="J436" i="9"/>
  <c r="G436" i="9"/>
  <c r="M435" i="9"/>
  <c r="K435" i="9"/>
  <c r="J435" i="9"/>
  <c r="G435" i="9"/>
  <c r="K434" i="9"/>
  <c r="M434" i="9" s="1"/>
  <c r="J434" i="9"/>
  <c r="G434" i="9"/>
  <c r="M433" i="9"/>
  <c r="K433" i="9"/>
  <c r="J433" i="9"/>
  <c r="G433" i="9"/>
  <c r="K432" i="9"/>
  <c r="M432" i="9" s="1"/>
  <c r="J432" i="9"/>
  <c r="G432" i="9"/>
  <c r="M431" i="9"/>
  <c r="K431" i="9"/>
  <c r="J431" i="9"/>
  <c r="G431" i="9"/>
  <c r="K430" i="9"/>
  <c r="M430" i="9" s="1"/>
  <c r="J430" i="9"/>
  <c r="G430" i="9"/>
  <c r="M429" i="9"/>
  <c r="K429" i="9"/>
  <c r="J429" i="9"/>
  <c r="G429" i="9"/>
  <c r="K428" i="9"/>
  <c r="M428" i="9" s="1"/>
  <c r="J428" i="9"/>
  <c r="G428" i="9"/>
  <c r="M427" i="9"/>
  <c r="K427" i="9"/>
  <c r="J427" i="9"/>
  <c r="G427" i="9"/>
  <c r="K426" i="9"/>
  <c r="M426" i="9" s="1"/>
  <c r="J426" i="9"/>
  <c r="G426" i="9"/>
  <c r="M425" i="9"/>
  <c r="K425" i="9"/>
  <c r="J425" i="9"/>
  <c r="G425" i="9"/>
  <c r="K424" i="9"/>
  <c r="M424" i="9" s="1"/>
  <c r="J424" i="9"/>
  <c r="G424" i="9"/>
  <c r="M423" i="9"/>
  <c r="K423" i="9"/>
  <c r="J423" i="9"/>
  <c r="G423" i="9"/>
  <c r="K422" i="9"/>
  <c r="M422" i="9" s="1"/>
  <c r="J422" i="9"/>
  <c r="G422" i="9"/>
  <c r="M421" i="9"/>
  <c r="K421" i="9"/>
  <c r="J421" i="9"/>
  <c r="G421" i="9"/>
  <c r="K420" i="9"/>
  <c r="M420" i="9" s="1"/>
  <c r="J420" i="9"/>
  <c r="G420" i="9"/>
  <c r="M419" i="9"/>
  <c r="K419" i="9"/>
  <c r="J419" i="9"/>
  <c r="G419" i="9"/>
  <c r="K418" i="9"/>
  <c r="M418" i="9" s="1"/>
  <c r="J418" i="9"/>
  <c r="G418" i="9"/>
  <c r="M417" i="9"/>
  <c r="K417" i="9"/>
  <c r="J417" i="9"/>
  <c r="G417" i="9"/>
  <c r="K416" i="9"/>
  <c r="M416" i="9" s="1"/>
  <c r="J416" i="9"/>
  <c r="G416" i="9"/>
  <c r="M415" i="9"/>
  <c r="K415" i="9"/>
  <c r="J415" i="9"/>
  <c r="G415" i="9"/>
  <c r="K414" i="9"/>
  <c r="M414" i="9" s="1"/>
  <c r="J414" i="9"/>
  <c r="G414" i="9"/>
  <c r="M413" i="9"/>
  <c r="K413" i="9"/>
  <c r="J413" i="9"/>
  <c r="G413" i="9"/>
  <c r="K412" i="9"/>
  <c r="M412" i="9" s="1"/>
  <c r="J412" i="9"/>
  <c r="G412" i="9"/>
  <c r="M411" i="9"/>
  <c r="K411" i="9"/>
  <c r="J411" i="9"/>
  <c r="G411" i="9"/>
  <c r="K410" i="9"/>
  <c r="M410" i="9" s="1"/>
  <c r="J410" i="9"/>
  <c r="G410" i="9"/>
  <c r="M409" i="9"/>
  <c r="K409" i="9"/>
  <c r="J409" i="9"/>
  <c r="G409" i="9"/>
  <c r="K408" i="9"/>
  <c r="M408" i="9" s="1"/>
  <c r="J408" i="9"/>
  <c r="G408" i="9"/>
  <c r="M407" i="9"/>
  <c r="K407" i="9"/>
  <c r="J407" i="9"/>
  <c r="G407" i="9"/>
  <c r="K406" i="9"/>
  <c r="M406" i="9" s="1"/>
  <c r="J406" i="9"/>
  <c r="G406" i="9"/>
  <c r="M405" i="9"/>
  <c r="K405" i="9"/>
  <c r="J405" i="9"/>
  <c r="G405" i="9"/>
  <c r="K404" i="9"/>
  <c r="M404" i="9" s="1"/>
  <c r="J404" i="9"/>
  <c r="G404" i="9"/>
  <c r="M403" i="9"/>
  <c r="K403" i="9"/>
  <c r="J403" i="9"/>
  <c r="G403" i="9"/>
  <c r="K402" i="9"/>
  <c r="M402" i="9" s="1"/>
  <c r="J402" i="9"/>
  <c r="G402" i="9"/>
  <c r="M401" i="9"/>
  <c r="K401" i="9"/>
  <c r="J401" i="9"/>
  <c r="G401" i="9"/>
  <c r="K400" i="9"/>
  <c r="M400" i="9" s="1"/>
  <c r="J400" i="9"/>
  <c r="G400" i="9"/>
  <c r="M399" i="9"/>
  <c r="K399" i="9"/>
  <c r="J399" i="9"/>
  <c r="G399" i="9"/>
  <c r="K398" i="9"/>
  <c r="M398" i="9" s="1"/>
  <c r="J398" i="9"/>
  <c r="G398" i="9"/>
  <c r="M397" i="9"/>
  <c r="K397" i="9"/>
  <c r="J397" i="9"/>
  <c r="G397" i="9"/>
  <c r="K396" i="9"/>
  <c r="M396" i="9" s="1"/>
  <c r="J396" i="9"/>
  <c r="G396" i="9"/>
  <c r="M395" i="9"/>
  <c r="K395" i="9"/>
  <c r="J395" i="9"/>
  <c r="G395" i="9"/>
  <c r="K394" i="9"/>
  <c r="M394" i="9" s="1"/>
  <c r="J394" i="9"/>
  <c r="G394" i="9"/>
  <c r="M393" i="9"/>
  <c r="K393" i="9"/>
  <c r="J393" i="9"/>
  <c r="G393" i="9"/>
  <c r="K392" i="9"/>
  <c r="M392" i="9" s="1"/>
  <c r="J392" i="9"/>
  <c r="G392" i="9"/>
  <c r="M391" i="9"/>
  <c r="K391" i="9"/>
  <c r="J391" i="9"/>
  <c r="G391" i="9"/>
  <c r="K390" i="9"/>
  <c r="M390" i="9" s="1"/>
  <c r="J390" i="9"/>
  <c r="G390" i="9"/>
  <c r="M389" i="9"/>
  <c r="K389" i="9"/>
  <c r="J389" i="9"/>
  <c r="G389" i="9"/>
  <c r="K388" i="9"/>
  <c r="M388" i="9" s="1"/>
  <c r="J388" i="9"/>
  <c r="G388" i="9"/>
  <c r="M387" i="9"/>
  <c r="K387" i="9"/>
  <c r="J387" i="9"/>
  <c r="G387" i="9"/>
  <c r="K386" i="9"/>
  <c r="M386" i="9" s="1"/>
  <c r="J386" i="9"/>
  <c r="G386" i="9"/>
  <c r="M385" i="9"/>
  <c r="K385" i="9"/>
  <c r="J385" i="9"/>
  <c r="G385" i="9"/>
  <c r="K384" i="9"/>
  <c r="M384" i="9" s="1"/>
  <c r="J384" i="9"/>
  <c r="G384" i="9"/>
  <c r="M383" i="9"/>
  <c r="K383" i="9"/>
  <c r="J383" i="9"/>
  <c r="G383" i="9"/>
  <c r="K382" i="9"/>
  <c r="M382" i="9" s="1"/>
  <c r="J382" i="9"/>
  <c r="G382" i="9"/>
  <c r="M381" i="9"/>
  <c r="K381" i="9"/>
  <c r="J381" i="9"/>
  <c r="G381" i="9"/>
  <c r="K380" i="9"/>
  <c r="M380" i="9" s="1"/>
  <c r="J380" i="9"/>
  <c r="G380" i="9"/>
  <c r="M379" i="9"/>
  <c r="K379" i="9"/>
  <c r="J379" i="9"/>
  <c r="G379" i="9"/>
  <c r="K378" i="9"/>
  <c r="M378" i="9" s="1"/>
  <c r="J378" i="9"/>
  <c r="G378" i="9"/>
  <c r="M377" i="9"/>
  <c r="K377" i="9"/>
  <c r="J377" i="9"/>
  <c r="G377" i="9"/>
  <c r="K376" i="9"/>
  <c r="M376" i="9" s="1"/>
  <c r="J376" i="9"/>
  <c r="G376" i="9"/>
  <c r="M375" i="9"/>
  <c r="K375" i="9"/>
  <c r="J375" i="9"/>
  <c r="G375" i="9"/>
  <c r="K374" i="9"/>
  <c r="M374" i="9" s="1"/>
  <c r="J374" i="9"/>
  <c r="G374" i="9"/>
  <c r="M373" i="9"/>
  <c r="K373" i="9"/>
  <c r="J373" i="9"/>
  <c r="G373" i="9"/>
  <c r="K372" i="9"/>
  <c r="M372" i="9" s="1"/>
  <c r="J372" i="9"/>
  <c r="G372" i="9"/>
  <c r="M371" i="9"/>
  <c r="K371" i="9"/>
  <c r="J371" i="9"/>
  <c r="G371" i="9"/>
  <c r="K370" i="9"/>
  <c r="M370" i="9" s="1"/>
  <c r="J370" i="9"/>
  <c r="G370" i="9"/>
  <c r="M369" i="9"/>
  <c r="K369" i="9"/>
  <c r="J369" i="9"/>
  <c r="G369" i="9"/>
  <c r="K368" i="9"/>
  <c r="M368" i="9" s="1"/>
  <c r="J368" i="9"/>
  <c r="G368" i="9"/>
  <c r="M367" i="9"/>
  <c r="K367" i="9"/>
  <c r="J367" i="9"/>
  <c r="G367" i="9"/>
  <c r="K366" i="9"/>
  <c r="M366" i="9" s="1"/>
  <c r="J366" i="9"/>
  <c r="G366" i="9"/>
  <c r="M365" i="9"/>
  <c r="K365" i="9"/>
  <c r="J365" i="9"/>
  <c r="G365" i="9"/>
  <c r="K364" i="9"/>
  <c r="M364" i="9" s="1"/>
  <c r="J364" i="9"/>
  <c r="G364" i="9"/>
  <c r="M363" i="9"/>
  <c r="K363" i="9"/>
  <c r="J363" i="9"/>
  <c r="G363" i="9"/>
  <c r="K362" i="9"/>
  <c r="M362" i="9" s="1"/>
  <c r="J362" i="9"/>
  <c r="G362" i="9"/>
  <c r="M361" i="9"/>
  <c r="K361" i="9"/>
  <c r="J361" i="9"/>
  <c r="G361" i="9"/>
  <c r="K360" i="9"/>
  <c r="M360" i="9" s="1"/>
  <c r="J360" i="9"/>
  <c r="G360" i="9"/>
  <c r="M359" i="9"/>
  <c r="K359" i="9"/>
  <c r="J359" i="9"/>
  <c r="G359" i="9"/>
  <c r="K358" i="9"/>
  <c r="M358" i="9" s="1"/>
  <c r="J358" i="9"/>
  <c r="G358" i="9"/>
  <c r="M357" i="9"/>
  <c r="K357" i="9"/>
  <c r="J357" i="9"/>
  <c r="G357" i="9"/>
  <c r="K356" i="9"/>
  <c r="M356" i="9" s="1"/>
  <c r="J356" i="9"/>
  <c r="G356" i="9"/>
  <c r="M355" i="9"/>
  <c r="K355" i="9"/>
  <c r="J355" i="9"/>
  <c r="G355" i="9"/>
  <c r="K354" i="9"/>
  <c r="M354" i="9" s="1"/>
  <c r="J354" i="9"/>
  <c r="G354" i="9"/>
  <c r="M353" i="9"/>
  <c r="K353" i="9"/>
  <c r="J353" i="9"/>
  <c r="G353" i="9"/>
  <c r="K352" i="9"/>
  <c r="M352" i="9" s="1"/>
  <c r="J352" i="9"/>
  <c r="G352" i="9"/>
  <c r="M351" i="9"/>
  <c r="K351" i="9"/>
  <c r="J351" i="9"/>
  <c r="G351" i="9"/>
  <c r="K350" i="9"/>
  <c r="M350" i="9" s="1"/>
  <c r="J350" i="9"/>
  <c r="G350" i="9"/>
  <c r="M349" i="9"/>
  <c r="K349" i="9"/>
  <c r="J349" i="9"/>
  <c r="G349" i="9"/>
  <c r="K348" i="9"/>
  <c r="M348" i="9" s="1"/>
  <c r="J348" i="9"/>
  <c r="G348" i="9"/>
  <c r="M347" i="9"/>
  <c r="K347" i="9"/>
  <c r="J347" i="9"/>
  <c r="G347" i="9"/>
  <c r="K346" i="9"/>
  <c r="M346" i="9" s="1"/>
  <c r="J346" i="9"/>
  <c r="G346" i="9"/>
  <c r="M345" i="9"/>
  <c r="K345" i="9"/>
  <c r="J345" i="9"/>
  <c r="G345" i="9"/>
  <c r="K344" i="9"/>
  <c r="M344" i="9" s="1"/>
  <c r="J344" i="9"/>
  <c r="G344" i="9"/>
  <c r="M343" i="9"/>
  <c r="K343" i="9"/>
  <c r="J343" i="9"/>
  <c r="G343" i="9"/>
  <c r="K342" i="9"/>
  <c r="M342" i="9" s="1"/>
  <c r="J342" i="9"/>
  <c r="G342" i="9"/>
  <c r="M341" i="9"/>
  <c r="K341" i="9"/>
  <c r="J341" i="9"/>
  <c r="G341" i="9"/>
  <c r="K340" i="9"/>
  <c r="M340" i="9" s="1"/>
  <c r="J340" i="9"/>
  <c r="G340" i="9"/>
  <c r="M339" i="9"/>
  <c r="K339" i="9"/>
  <c r="J339" i="9"/>
  <c r="G339" i="9"/>
  <c r="K338" i="9"/>
  <c r="M338" i="9" s="1"/>
  <c r="J338" i="9"/>
  <c r="G338" i="9"/>
  <c r="M337" i="9"/>
  <c r="K337" i="9"/>
  <c r="J337" i="9"/>
  <c r="G337" i="9"/>
  <c r="K336" i="9"/>
  <c r="M336" i="9" s="1"/>
  <c r="J336" i="9"/>
  <c r="G336" i="9"/>
  <c r="M335" i="9"/>
  <c r="K335" i="9"/>
  <c r="J335" i="9"/>
  <c r="G335" i="9"/>
  <c r="K334" i="9"/>
  <c r="M334" i="9" s="1"/>
  <c r="J334" i="9"/>
  <c r="G334" i="9"/>
  <c r="M333" i="9"/>
  <c r="K333" i="9"/>
  <c r="J333" i="9"/>
  <c r="G333" i="9"/>
  <c r="K332" i="9"/>
  <c r="M332" i="9" s="1"/>
  <c r="J332" i="9"/>
  <c r="G332" i="9"/>
  <c r="M331" i="9"/>
  <c r="K331" i="9"/>
  <c r="J331" i="9"/>
  <c r="G331" i="9"/>
  <c r="K330" i="9"/>
  <c r="M330" i="9" s="1"/>
  <c r="J330" i="9"/>
  <c r="G330" i="9"/>
  <c r="M329" i="9"/>
  <c r="K329" i="9"/>
  <c r="J329" i="9"/>
  <c r="G329" i="9"/>
  <c r="K328" i="9"/>
  <c r="M328" i="9" s="1"/>
  <c r="J328" i="9"/>
  <c r="G328" i="9"/>
  <c r="M327" i="9"/>
  <c r="K327" i="9"/>
  <c r="J327" i="9"/>
  <c r="G327" i="9"/>
  <c r="K326" i="9"/>
  <c r="M326" i="9" s="1"/>
  <c r="J326" i="9"/>
  <c r="G326" i="9"/>
  <c r="M325" i="9"/>
  <c r="K325" i="9"/>
  <c r="J325" i="9"/>
  <c r="G325" i="9"/>
  <c r="K324" i="9"/>
  <c r="M324" i="9" s="1"/>
  <c r="J324" i="9"/>
  <c r="G324" i="9"/>
  <c r="M323" i="9"/>
  <c r="K323" i="9"/>
  <c r="J323" i="9"/>
  <c r="G323" i="9"/>
  <c r="K322" i="9"/>
  <c r="M322" i="9" s="1"/>
  <c r="J322" i="9"/>
  <c r="G322" i="9"/>
  <c r="M321" i="9"/>
  <c r="K321" i="9"/>
  <c r="J321" i="9"/>
  <c r="G321" i="9"/>
  <c r="E321" i="9"/>
  <c r="K320" i="9"/>
  <c r="M320" i="9" s="1"/>
  <c r="J320" i="9"/>
  <c r="G320" i="9"/>
  <c r="K319" i="9"/>
  <c r="M319" i="9" s="1"/>
  <c r="J319" i="9"/>
  <c r="G319" i="9"/>
  <c r="K318" i="9"/>
  <c r="M318" i="9" s="1"/>
  <c r="J318" i="9"/>
  <c r="G318" i="9"/>
  <c r="K317" i="9"/>
  <c r="M317" i="9" s="1"/>
  <c r="J317" i="9"/>
  <c r="G317" i="9"/>
  <c r="K316" i="9"/>
  <c r="M316" i="9" s="1"/>
  <c r="J316" i="9"/>
  <c r="G316" i="9"/>
  <c r="K315" i="9"/>
  <c r="M315" i="9" s="1"/>
  <c r="J315" i="9"/>
  <c r="G315" i="9"/>
  <c r="K314" i="9"/>
  <c r="M314" i="9" s="1"/>
  <c r="J314" i="9"/>
  <c r="G314" i="9"/>
  <c r="K313" i="9"/>
  <c r="M313" i="9" s="1"/>
  <c r="J313" i="9"/>
  <c r="G313" i="9"/>
  <c r="K312" i="9"/>
  <c r="M312" i="9" s="1"/>
  <c r="J312" i="9"/>
  <c r="G312" i="9"/>
  <c r="K311" i="9"/>
  <c r="M311" i="9" s="1"/>
  <c r="J311" i="9"/>
  <c r="G311" i="9"/>
  <c r="K310" i="9"/>
  <c r="M310" i="9" s="1"/>
  <c r="J310" i="9"/>
  <c r="G310" i="9"/>
  <c r="K309" i="9"/>
  <c r="M309" i="9" s="1"/>
  <c r="J309" i="9"/>
  <c r="G309" i="9"/>
  <c r="K308" i="9"/>
  <c r="M308" i="9" s="1"/>
  <c r="J308" i="9"/>
  <c r="G308" i="9"/>
  <c r="K307" i="9"/>
  <c r="M307" i="9" s="1"/>
  <c r="J307" i="9"/>
  <c r="G307" i="9"/>
  <c r="K306" i="9"/>
  <c r="M306" i="9" s="1"/>
  <c r="J306" i="9"/>
  <c r="G306" i="9"/>
  <c r="K305" i="9"/>
  <c r="M305" i="9" s="1"/>
  <c r="J305" i="9"/>
  <c r="G305" i="9"/>
  <c r="K304" i="9"/>
  <c r="M304" i="9" s="1"/>
  <c r="J304" i="9"/>
  <c r="G304" i="9"/>
  <c r="K303" i="9"/>
  <c r="M303" i="9" s="1"/>
  <c r="J303" i="9"/>
  <c r="G303" i="9"/>
  <c r="K302" i="9"/>
  <c r="M302" i="9" s="1"/>
  <c r="J302" i="9"/>
  <c r="G302" i="9"/>
  <c r="K301" i="9"/>
  <c r="M301" i="9" s="1"/>
  <c r="J301" i="9"/>
  <c r="G301" i="9"/>
  <c r="K300" i="9"/>
  <c r="M300" i="9" s="1"/>
  <c r="J300" i="9"/>
  <c r="G300" i="9"/>
  <c r="K299" i="9"/>
  <c r="M299" i="9" s="1"/>
  <c r="J299" i="9"/>
  <c r="G299" i="9"/>
  <c r="K298" i="9"/>
  <c r="M298" i="9" s="1"/>
  <c r="J298" i="9"/>
  <c r="G298" i="9"/>
  <c r="K297" i="9"/>
  <c r="M297" i="9" s="1"/>
  <c r="J297" i="9"/>
  <c r="G297" i="9"/>
  <c r="K296" i="9"/>
  <c r="M296" i="9" s="1"/>
  <c r="J296" i="9"/>
  <c r="G296" i="9"/>
  <c r="K295" i="9"/>
  <c r="M295" i="9" s="1"/>
  <c r="J295" i="9"/>
  <c r="G295" i="9"/>
  <c r="K294" i="9"/>
  <c r="M294" i="9" s="1"/>
  <c r="J294" i="9"/>
  <c r="G294" i="9"/>
  <c r="K293" i="9"/>
  <c r="M293" i="9" s="1"/>
  <c r="J293" i="9"/>
  <c r="G293" i="9"/>
  <c r="K292" i="9"/>
  <c r="M292" i="9" s="1"/>
  <c r="J292" i="9"/>
  <c r="G292" i="9"/>
  <c r="K291" i="9"/>
  <c r="M291" i="9" s="1"/>
  <c r="J291" i="9"/>
  <c r="G291" i="9"/>
  <c r="K290" i="9"/>
  <c r="M290" i="9" s="1"/>
  <c r="J290" i="9"/>
  <c r="G290" i="9"/>
  <c r="K289" i="9"/>
  <c r="M289" i="9" s="1"/>
  <c r="J289" i="9"/>
  <c r="G289" i="9"/>
  <c r="K288" i="9"/>
  <c r="M288" i="9" s="1"/>
  <c r="J288" i="9"/>
  <c r="G288" i="9"/>
  <c r="K287" i="9"/>
  <c r="M287" i="9" s="1"/>
  <c r="J287" i="9"/>
  <c r="G287" i="9"/>
  <c r="K286" i="9"/>
  <c r="M286" i="9" s="1"/>
  <c r="J286" i="9"/>
  <c r="G286" i="9"/>
  <c r="K285" i="9"/>
  <c r="M285" i="9" s="1"/>
  <c r="J285" i="9"/>
  <c r="G285" i="9"/>
  <c r="K284" i="9"/>
  <c r="M284" i="9" s="1"/>
  <c r="J284" i="9"/>
  <c r="G284" i="9"/>
  <c r="K283" i="9"/>
  <c r="M283" i="9" s="1"/>
  <c r="J283" i="9"/>
  <c r="G283" i="9"/>
  <c r="K282" i="9"/>
  <c r="M282" i="9" s="1"/>
  <c r="J282" i="9"/>
  <c r="G282" i="9"/>
  <c r="K281" i="9"/>
  <c r="M281" i="9" s="1"/>
  <c r="J281" i="9"/>
  <c r="G281" i="9"/>
  <c r="K280" i="9"/>
  <c r="M280" i="9" s="1"/>
  <c r="J280" i="9"/>
  <c r="G280" i="9"/>
  <c r="K279" i="9"/>
  <c r="M279" i="9" s="1"/>
  <c r="J279" i="9"/>
  <c r="G279" i="9"/>
  <c r="K278" i="9"/>
  <c r="M278" i="9" s="1"/>
  <c r="J278" i="9"/>
  <c r="G278" i="9"/>
  <c r="K277" i="9"/>
  <c r="M277" i="9" s="1"/>
  <c r="J277" i="9"/>
  <c r="G277" i="9"/>
  <c r="K276" i="9"/>
  <c r="M276" i="9" s="1"/>
  <c r="J276" i="9"/>
  <c r="G276" i="9"/>
  <c r="K275" i="9"/>
  <c r="M275" i="9" s="1"/>
  <c r="J275" i="9"/>
  <c r="G275" i="9"/>
  <c r="K274" i="9"/>
  <c r="M274" i="9" s="1"/>
  <c r="J274" i="9"/>
  <c r="G274" i="9"/>
  <c r="K273" i="9"/>
  <c r="M273" i="9" s="1"/>
  <c r="J273" i="9"/>
  <c r="G273" i="9"/>
  <c r="K272" i="9"/>
  <c r="M272" i="9" s="1"/>
  <c r="J272" i="9"/>
  <c r="G272" i="9"/>
  <c r="K271" i="9"/>
  <c r="M271" i="9" s="1"/>
  <c r="J271" i="9"/>
  <c r="G271" i="9"/>
  <c r="K270" i="9"/>
  <c r="M270" i="9" s="1"/>
  <c r="J270" i="9"/>
  <c r="G270" i="9"/>
  <c r="K269" i="9"/>
  <c r="M269" i="9" s="1"/>
  <c r="J269" i="9"/>
  <c r="G269" i="9"/>
  <c r="K268" i="9"/>
  <c r="M268" i="9" s="1"/>
  <c r="J268" i="9"/>
  <c r="G268" i="9"/>
  <c r="K267" i="9"/>
  <c r="M267" i="9" s="1"/>
  <c r="J267" i="9"/>
  <c r="G267" i="9"/>
  <c r="K266" i="9"/>
  <c r="M266" i="9" s="1"/>
  <c r="J266" i="9"/>
  <c r="G266" i="9"/>
  <c r="K265" i="9"/>
  <c r="M265" i="9" s="1"/>
  <c r="J265" i="9"/>
  <c r="G265" i="9"/>
  <c r="K264" i="9"/>
  <c r="M264" i="9" s="1"/>
  <c r="J264" i="9"/>
  <c r="G264" i="9"/>
  <c r="K263" i="9"/>
  <c r="M263" i="9" s="1"/>
  <c r="J263" i="9"/>
  <c r="G263" i="9"/>
  <c r="K262" i="9"/>
  <c r="M262" i="9" s="1"/>
  <c r="J262" i="9"/>
  <c r="G262" i="9"/>
  <c r="K261" i="9"/>
  <c r="M261" i="9" s="1"/>
  <c r="J261" i="9"/>
  <c r="G261" i="9"/>
  <c r="K260" i="9"/>
  <c r="M260" i="9" s="1"/>
  <c r="J260" i="9"/>
  <c r="G260" i="9"/>
  <c r="K259" i="9"/>
  <c r="M259" i="9" s="1"/>
  <c r="J259" i="9"/>
  <c r="G259" i="9"/>
  <c r="K258" i="9"/>
  <c r="M258" i="9" s="1"/>
  <c r="J258" i="9"/>
  <c r="G258" i="9"/>
  <c r="K257" i="9"/>
  <c r="M257" i="9" s="1"/>
  <c r="J257" i="9"/>
  <c r="G257" i="9"/>
  <c r="K256" i="9"/>
  <c r="M256" i="9" s="1"/>
  <c r="J256" i="9"/>
  <c r="G256" i="9"/>
  <c r="K255" i="9"/>
  <c r="M255" i="9" s="1"/>
  <c r="J255" i="9"/>
  <c r="G255" i="9"/>
  <c r="K254" i="9"/>
  <c r="M254" i="9" s="1"/>
  <c r="J254" i="9"/>
  <c r="G254" i="9"/>
  <c r="K253" i="9"/>
  <c r="M253" i="9" s="1"/>
  <c r="J253" i="9"/>
  <c r="G253" i="9"/>
  <c r="K252" i="9"/>
  <c r="M252" i="9" s="1"/>
  <c r="J252" i="9"/>
  <c r="G252" i="9"/>
  <c r="K251" i="9"/>
  <c r="M251" i="9" s="1"/>
  <c r="J251" i="9"/>
  <c r="G251" i="9"/>
  <c r="K250" i="9"/>
  <c r="M250" i="9" s="1"/>
  <c r="J250" i="9"/>
  <c r="G250" i="9"/>
  <c r="K249" i="9"/>
  <c r="M249" i="9" s="1"/>
  <c r="J249" i="9"/>
  <c r="G249" i="9"/>
  <c r="K248" i="9"/>
  <c r="M248" i="9" s="1"/>
  <c r="J248" i="9"/>
  <c r="G248" i="9"/>
  <c r="K247" i="9"/>
  <c r="M247" i="9" s="1"/>
  <c r="J247" i="9"/>
  <c r="G247" i="9"/>
  <c r="K246" i="9"/>
  <c r="M246" i="9" s="1"/>
  <c r="J246" i="9"/>
  <c r="G246" i="9"/>
  <c r="K245" i="9"/>
  <c r="M245" i="9" s="1"/>
  <c r="J245" i="9"/>
  <c r="G245" i="9"/>
  <c r="K244" i="9"/>
  <c r="M244" i="9" s="1"/>
  <c r="J244" i="9"/>
  <c r="G244" i="9"/>
  <c r="K243" i="9"/>
  <c r="M243" i="9" s="1"/>
  <c r="J243" i="9"/>
  <c r="G243" i="9"/>
  <c r="K242" i="9"/>
  <c r="M242" i="9" s="1"/>
  <c r="J242" i="9"/>
  <c r="G242" i="9"/>
  <c r="K241" i="9"/>
  <c r="M241" i="9" s="1"/>
  <c r="J241" i="9"/>
  <c r="G241" i="9"/>
  <c r="K240" i="9"/>
  <c r="M240" i="9" s="1"/>
  <c r="J240" i="9"/>
  <c r="G240" i="9"/>
  <c r="K239" i="9"/>
  <c r="M239" i="9" s="1"/>
  <c r="J239" i="9"/>
  <c r="G239" i="9"/>
  <c r="K238" i="9"/>
  <c r="M238" i="9" s="1"/>
  <c r="J238" i="9"/>
  <c r="G238" i="9"/>
  <c r="K237" i="9"/>
  <c r="M237" i="9" s="1"/>
  <c r="J237" i="9"/>
  <c r="G237" i="9"/>
  <c r="K236" i="9"/>
  <c r="M236" i="9" s="1"/>
  <c r="J236" i="9"/>
  <c r="G236" i="9"/>
  <c r="K235" i="9"/>
  <c r="M235" i="9" s="1"/>
  <c r="J235" i="9"/>
  <c r="G235" i="9"/>
  <c r="K234" i="9"/>
  <c r="M234" i="9" s="1"/>
  <c r="J234" i="9"/>
  <c r="G234" i="9"/>
  <c r="K233" i="9"/>
  <c r="M233" i="9" s="1"/>
  <c r="J233" i="9"/>
  <c r="G233" i="9"/>
  <c r="K232" i="9"/>
  <c r="M232" i="9" s="1"/>
  <c r="J232" i="9"/>
  <c r="G232" i="9"/>
  <c r="K231" i="9"/>
  <c r="M231" i="9" s="1"/>
  <c r="J231" i="9"/>
  <c r="G231" i="9"/>
  <c r="K230" i="9"/>
  <c r="M230" i="9" s="1"/>
  <c r="J230" i="9"/>
  <c r="G230" i="9"/>
  <c r="K229" i="9"/>
  <c r="M229" i="9" s="1"/>
  <c r="J229" i="9"/>
  <c r="G229" i="9"/>
  <c r="K228" i="9"/>
  <c r="M228" i="9" s="1"/>
  <c r="J228" i="9"/>
  <c r="G228" i="9"/>
  <c r="K227" i="9"/>
  <c r="M227" i="9" s="1"/>
  <c r="J227" i="9"/>
  <c r="G227" i="9"/>
  <c r="K226" i="9"/>
  <c r="M226" i="9" s="1"/>
  <c r="J226" i="9"/>
  <c r="G226" i="9"/>
  <c r="K225" i="9"/>
  <c r="M225" i="9" s="1"/>
  <c r="J225" i="9"/>
  <c r="G225" i="9"/>
  <c r="K224" i="9"/>
  <c r="M224" i="9" s="1"/>
  <c r="J224" i="9"/>
  <c r="G224" i="9"/>
  <c r="K223" i="9"/>
  <c r="M223" i="9" s="1"/>
  <c r="J223" i="9"/>
  <c r="G223" i="9"/>
  <c r="K222" i="9"/>
  <c r="M222" i="9" s="1"/>
  <c r="J222" i="9"/>
  <c r="G222" i="9"/>
  <c r="K221" i="9"/>
  <c r="M221" i="9" s="1"/>
  <c r="J221" i="9"/>
  <c r="G221" i="9"/>
  <c r="K220" i="9"/>
  <c r="M220" i="9" s="1"/>
  <c r="J220" i="9"/>
  <c r="G220" i="9"/>
  <c r="K219" i="9"/>
  <c r="M219" i="9" s="1"/>
  <c r="J219" i="9"/>
  <c r="G219" i="9"/>
  <c r="K218" i="9"/>
  <c r="M218" i="9" s="1"/>
  <c r="J218" i="9"/>
  <c r="G218" i="9"/>
  <c r="K217" i="9"/>
  <c r="M217" i="9" s="1"/>
  <c r="J217" i="9"/>
  <c r="G217" i="9"/>
  <c r="K216" i="9"/>
  <c r="M216" i="9" s="1"/>
  <c r="J216" i="9"/>
  <c r="G216" i="9"/>
  <c r="K215" i="9"/>
  <c r="M215" i="9" s="1"/>
  <c r="J215" i="9"/>
  <c r="G215" i="9"/>
  <c r="K214" i="9"/>
  <c r="M214" i="9" s="1"/>
  <c r="J214" i="9"/>
  <c r="G214" i="9"/>
  <c r="K213" i="9"/>
  <c r="M213" i="9" s="1"/>
  <c r="J213" i="9"/>
  <c r="G213" i="9"/>
  <c r="K212" i="9"/>
  <c r="M212" i="9" s="1"/>
  <c r="J212" i="9"/>
  <c r="G212" i="9"/>
  <c r="K211" i="9"/>
  <c r="M211" i="9" s="1"/>
  <c r="J211" i="9"/>
  <c r="G211" i="9"/>
  <c r="K210" i="9"/>
  <c r="M210" i="9" s="1"/>
  <c r="J210" i="9"/>
  <c r="G210" i="9"/>
  <c r="K209" i="9"/>
  <c r="M209" i="9" s="1"/>
  <c r="J209" i="9"/>
  <c r="G209" i="9"/>
  <c r="K208" i="9"/>
  <c r="M208" i="9" s="1"/>
  <c r="J208" i="9"/>
  <c r="G208" i="9"/>
  <c r="K207" i="9"/>
  <c r="M207" i="9" s="1"/>
  <c r="J207" i="9"/>
  <c r="G207" i="9"/>
  <c r="K206" i="9"/>
  <c r="M206" i="9" s="1"/>
  <c r="J206" i="9"/>
  <c r="G206" i="9"/>
  <c r="K205" i="9"/>
  <c r="M205" i="9" s="1"/>
  <c r="J205" i="9"/>
  <c r="G205" i="9"/>
  <c r="K204" i="9"/>
  <c r="M204" i="9" s="1"/>
  <c r="G204" i="9"/>
  <c r="M203" i="9"/>
  <c r="K203" i="9"/>
  <c r="J203" i="9"/>
  <c r="G203" i="9"/>
  <c r="M202" i="9"/>
  <c r="K202" i="9"/>
  <c r="J202" i="9"/>
  <c r="G202" i="9"/>
  <c r="M201" i="9"/>
  <c r="K201" i="9"/>
  <c r="J201" i="9"/>
  <c r="G201" i="9"/>
  <c r="M200" i="9"/>
  <c r="K200" i="9"/>
  <c r="J200" i="9"/>
  <c r="G200" i="9"/>
  <c r="M199" i="9"/>
  <c r="K199" i="9"/>
  <c r="J199" i="9"/>
  <c r="G199" i="9"/>
  <c r="M198" i="9"/>
  <c r="K198" i="9"/>
  <c r="J198" i="9"/>
  <c r="G198" i="9"/>
  <c r="M197" i="9"/>
  <c r="K197" i="9"/>
  <c r="J197" i="9"/>
  <c r="G197" i="9"/>
  <c r="M196" i="9"/>
  <c r="K196" i="9"/>
  <c r="J196" i="9"/>
  <c r="G196" i="9"/>
  <c r="M195" i="9"/>
  <c r="K195" i="9"/>
  <c r="J195" i="9"/>
  <c r="G195" i="9"/>
  <c r="M194" i="9"/>
  <c r="K194" i="9"/>
  <c r="J194" i="9"/>
  <c r="G194" i="9"/>
  <c r="M193" i="9"/>
  <c r="K193" i="9"/>
  <c r="J193" i="9"/>
  <c r="G193" i="9"/>
  <c r="M192" i="9"/>
  <c r="K192" i="9"/>
  <c r="J192" i="9"/>
  <c r="G192" i="9"/>
  <c r="M191" i="9"/>
  <c r="K191" i="9"/>
  <c r="J191" i="9"/>
  <c r="G191" i="9"/>
  <c r="M190" i="9"/>
  <c r="K190" i="9"/>
  <c r="J190" i="9"/>
  <c r="G190" i="9"/>
  <c r="M189" i="9"/>
  <c r="K189" i="9"/>
  <c r="J189" i="9"/>
  <c r="G189" i="9"/>
  <c r="M188" i="9"/>
  <c r="K188" i="9"/>
  <c r="J188" i="9"/>
  <c r="G188" i="9"/>
  <c r="M187" i="9"/>
  <c r="K187" i="9"/>
  <c r="J187" i="9"/>
  <c r="G187" i="9"/>
  <c r="M186" i="9"/>
  <c r="K186" i="9"/>
  <c r="J186" i="9"/>
  <c r="G186" i="9"/>
  <c r="M185" i="9"/>
  <c r="K185" i="9"/>
  <c r="J185" i="9"/>
  <c r="G185" i="9"/>
  <c r="M184" i="9"/>
  <c r="K184" i="9"/>
  <c r="J184" i="9"/>
  <c r="G184" i="9"/>
  <c r="M183" i="9"/>
  <c r="K183" i="9"/>
  <c r="J183" i="9"/>
  <c r="G183" i="9"/>
  <c r="M182" i="9"/>
  <c r="K182" i="9"/>
  <c r="J182" i="9"/>
  <c r="G182" i="9"/>
  <c r="M181" i="9"/>
  <c r="K181" i="9"/>
  <c r="J181" i="9"/>
  <c r="G181" i="9"/>
  <c r="M180" i="9"/>
  <c r="K180" i="9"/>
  <c r="J180" i="9"/>
  <c r="G180" i="9"/>
  <c r="M179" i="9"/>
  <c r="K179" i="9"/>
  <c r="J179" i="9"/>
  <c r="G179" i="9"/>
  <c r="M178" i="9"/>
  <c r="K178" i="9"/>
  <c r="J178" i="9"/>
  <c r="G178" i="9"/>
  <c r="M177" i="9"/>
  <c r="K177" i="9"/>
  <c r="J177" i="9"/>
  <c r="G177" i="9"/>
  <c r="M176" i="9"/>
  <c r="K176" i="9"/>
  <c r="J176" i="9"/>
  <c r="G176" i="9"/>
  <c r="M175" i="9"/>
  <c r="K175" i="9"/>
  <c r="J175" i="9"/>
  <c r="G175" i="9"/>
  <c r="M174" i="9"/>
  <c r="K174" i="9"/>
  <c r="J174" i="9"/>
  <c r="G174" i="9"/>
  <c r="M173" i="9"/>
  <c r="K173" i="9"/>
  <c r="J173" i="9"/>
  <c r="G173" i="9"/>
  <c r="M172" i="9"/>
  <c r="K172" i="9"/>
  <c r="J172" i="9"/>
  <c r="G172" i="9"/>
  <c r="M171" i="9"/>
  <c r="K171" i="9"/>
  <c r="J171" i="9"/>
  <c r="G171" i="9"/>
  <c r="M170" i="9"/>
  <c r="K170" i="9"/>
  <c r="J170" i="9"/>
  <c r="G170" i="9"/>
  <c r="M169" i="9"/>
  <c r="K169" i="9"/>
  <c r="J169" i="9"/>
  <c r="G169" i="9"/>
  <c r="M168" i="9"/>
  <c r="K168" i="9"/>
  <c r="J168" i="9"/>
  <c r="G168" i="9"/>
  <c r="M167" i="9"/>
  <c r="K167" i="9"/>
  <c r="J167" i="9"/>
  <c r="G167" i="9"/>
  <c r="M166" i="9"/>
  <c r="K166" i="9"/>
  <c r="J166" i="9"/>
  <c r="G166" i="9"/>
  <c r="M165" i="9"/>
  <c r="K165" i="9"/>
  <c r="J165" i="9"/>
  <c r="G165" i="9"/>
  <c r="M164" i="9"/>
  <c r="K164" i="9"/>
  <c r="J164" i="9"/>
  <c r="G164" i="9"/>
  <c r="M163" i="9"/>
  <c r="K163" i="9"/>
  <c r="J163" i="9"/>
  <c r="G163" i="9"/>
  <c r="M162" i="9"/>
  <c r="K162" i="9"/>
  <c r="J162" i="9"/>
  <c r="G162" i="9"/>
  <c r="M161" i="9"/>
  <c r="K161" i="9"/>
  <c r="J161" i="9"/>
  <c r="G161" i="9"/>
  <c r="M160" i="9"/>
  <c r="K160" i="9"/>
  <c r="J160" i="9"/>
  <c r="G160" i="9"/>
  <c r="M159" i="9"/>
  <c r="K159" i="9"/>
  <c r="J159" i="9"/>
  <c r="G159" i="9"/>
  <c r="M158" i="9"/>
  <c r="K158" i="9"/>
  <c r="J158" i="9"/>
  <c r="G158" i="9"/>
  <c r="M157" i="9"/>
  <c r="K157" i="9"/>
  <c r="J157" i="9"/>
  <c r="G157" i="9"/>
  <c r="M156" i="9"/>
  <c r="K156" i="9"/>
  <c r="J156" i="9"/>
  <c r="G156" i="9"/>
  <c r="M155" i="9"/>
  <c r="K155" i="9"/>
  <c r="J155" i="9"/>
  <c r="G155" i="9"/>
  <c r="M154" i="9"/>
  <c r="K154" i="9"/>
  <c r="J154" i="9"/>
  <c r="G154" i="9"/>
  <c r="M153" i="9"/>
  <c r="K153" i="9"/>
  <c r="J153" i="9"/>
  <c r="G153" i="9"/>
  <c r="M152" i="9"/>
  <c r="K152" i="9"/>
  <c r="J152" i="9"/>
  <c r="G152" i="9"/>
  <c r="M151" i="9"/>
  <c r="K151" i="9"/>
  <c r="J151" i="9"/>
  <c r="G151" i="9"/>
  <c r="M150" i="9"/>
  <c r="K150" i="9"/>
  <c r="J150" i="9"/>
  <c r="G150" i="9"/>
  <c r="M149" i="9"/>
  <c r="K149" i="9"/>
  <c r="J149" i="9"/>
  <c r="G149" i="9"/>
  <c r="M148" i="9"/>
  <c r="K148" i="9"/>
  <c r="J148" i="9"/>
  <c r="G148" i="9"/>
  <c r="M147" i="9"/>
  <c r="K147" i="9"/>
  <c r="J147" i="9"/>
  <c r="G147" i="9"/>
  <c r="M146" i="9"/>
  <c r="K146" i="9"/>
  <c r="J146" i="9"/>
  <c r="G146" i="9"/>
  <c r="M145" i="9"/>
  <c r="K145" i="9"/>
  <c r="J145" i="9"/>
  <c r="G145" i="9"/>
  <c r="M144" i="9"/>
  <c r="K144" i="9"/>
  <c r="J144" i="9"/>
  <c r="G144" i="9"/>
  <c r="M143" i="9"/>
  <c r="K143" i="9"/>
  <c r="J143" i="9"/>
  <c r="G143" i="9"/>
  <c r="M142" i="9"/>
  <c r="K142" i="9"/>
  <c r="J142" i="9"/>
  <c r="G142" i="9"/>
  <c r="M141" i="9"/>
  <c r="K141" i="9"/>
  <c r="J141" i="9"/>
  <c r="G141" i="9"/>
  <c r="M140" i="9"/>
  <c r="K140" i="9"/>
  <c r="J140" i="9"/>
  <c r="G140" i="9"/>
  <c r="M139" i="9"/>
  <c r="K139" i="9"/>
  <c r="J139" i="9"/>
  <c r="G139" i="9"/>
  <c r="M138" i="9"/>
  <c r="K138" i="9"/>
  <c r="J138" i="9"/>
  <c r="G138" i="9"/>
  <c r="M137" i="9"/>
  <c r="K137" i="9"/>
  <c r="J137" i="9"/>
  <c r="G137" i="9"/>
  <c r="M136" i="9"/>
  <c r="K136" i="9"/>
  <c r="J136" i="9"/>
  <c r="G136" i="9"/>
  <c r="M135" i="9"/>
  <c r="K135" i="9"/>
  <c r="J135" i="9"/>
  <c r="G135" i="9"/>
  <c r="M134" i="9"/>
  <c r="K134" i="9"/>
  <c r="J134" i="9"/>
  <c r="G134" i="9"/>
  <c r="M133" i="9"/>
  <c r="K133" i="9"/>
  <c r="J133" i="9"/>
  <c r="G133" i="9"/>
  <c r="M132" i="9"/>
  <c r="K132" i="9"/>
  <c r="J132" i="9"/>
  <c r="G132" i="9"/>
  <c r="M131" i="9"/>
  <c r="K131" i="9"/>
  <c r="J131" i="9"/>
  <c r="G131" i="9"/>
  <c r="M130" i="9"/>
  <c r="K130" i="9"/>
  <c r="J130" i="9"/>
  <c r="G130" i="9"/>
  <c r="M129" i="9"/>
  <c r="K129" i="9"/>
  <c r="J129" i="9"/>
  <c r="G129" i="9"/>
  <c r="M128" i="9"/>
  <c r="K128" i="9"/>
  <c r="J128" i="9"/>
  <c r="G128" i="9"/>
  <c r="M127" i="9"/>
  <c r="K127" i="9"/>
  <c r="J127" i="9"/>
  <c r="G127" i="9"/>
  <c r="M126" i="9"/>
  <c r="K126" i="9"/>
  <c r="J126" i="9"/>
  <c r="G126" i="9"/>
  <c r="M125" i="9"/>
  <c r="K125" i="9"/>
  <c r="J125" i="9"/>
  <c r="G125" i="9"/>
  <c r="M124" i="9"/>
  <c r="K124" i="9"/>
  <c r="J124" i="9"/>
  <c r="G124" i="9"/>
  <c r="M123" i="9"/>
  <c r="K123" i="9"/>
  <c r="J123" i="9"/>
  <c r="G123" i="9"/>
  <c r="M122" i="9"/>
  <c r="K122" i="9"/>
  <c r="J122" i="9"/>
  <c r="G122" i="9"/>
  <c r="M121" i="9"/>
  <c r="K121" i="9"/>
  <c r="J121" i="9"/>
  <c r="G121" i="9"/>
  <c r="M120" i="9"/>
  <c r="K120" i="9"/>
  <c r="J120" i="9"/>
  <c r="G120" i="9"/>
  <c r="M119" i="9"/>
  <c r="K119" i="9"/>
  <c r="J119" i="9"/>
  <c r="G119" i="9"/>
  <c r="M118" i="9"/>
  <c r="K118" i="9"/>
  <c r="J118" i="9"/>
  <c r="G118" i="9"/>
  <c r="M117" i="9"/>
  <c r="K117" i="9"/>
  <c r="J117" i="9"/>
  <c r="G117" i="9"/>
  <c r="M116" i="9"/>
  <c r="K116" i="9"/>
  <c r="J116" i="9"/>
  <c r="G116" i="9"/>
  <c r="M115" i="9"/>
  <c r="K115" i="9"/>
  <c r="J115" i="9"/>
  <c r="G115" i="9"/>
  <c r="M114" i="9"/>
  <c r="K114" i="9"/>
  <c r="J114" i="9"/>
  <c r="G114" i="9"/>
  <c r="M113" i="9"/>
  <c r="K113" i="9"/>
  <c r="J113" i="9"/>
  <c r="G113" i="9"/>
  <c r="M112" i="9"/>
  <c r="K112" i="9"/>
  <c r="J112" i="9"/>
  <c r="G112" i="9"/>
  <c r="M111" i="9"/>
  <c r="K111" i="9"/>
  <c r="J111" i="9"/>
  <c r="G111" i="9"/>
  <c r="M110" i="9"/>
  <c r="K110" i="9"/>
  <c r="J110" i="9"/>
  <c r="G110" i="9"/>
  <c r="M109" i="9"/>
  <c r="K109" i="9"/>
  <c r="J109" i="9"/>
  <c r="G109" i="9"/>
  <c r="M108" i="9"/>
  <c r="K108" i="9"/>
  <c r="J108" i="9"/>
  <c r="G108" i="9"/>
  <c r="M107" i="9"/>
  <c r="K107" i="9"/>
  <c r="J107" i="9"/>
  <c r="G107" i="9"/>
  <c r="M106" i="9"/>
  <c r="K106" i="9"/>
  <c r="J106" i="9"/>
  <c r="G106" i="9"/>
  <c r="M105" i="9"/>
  <c r="K105" i="9"/>
  <c r="J105" i="9"/>
  <c r="G105" i="9"/>
  <c r="M104" i="9"/>
  <c r="K104" i="9"/>
  <c r="J104" i="9"/>
  <c r="G104" i="9"/>
  <c r="M103" i="9"/>
  <c r="K103" i="9"/>
  <c r="J103" i="9"/>
  <c r="G103" i="9"/>
  <c r="M102" i="9"/>
  <c r="K102" i="9"/>
  <c r="J102" i="9"/>
  <c r="G102" i="9"/>
  <c r="M101" i="9"/>
  <c r="K101" i="9"/>
  <c r="J101" i="9"/>
  <c r="G101" i="9"/>
  <c r="M100" i="9"/>
  <c r="K100" i="9"/>
  <c r="J100" i="9"/>
  <c r="G100" i="9"/>
  <c r="M99" i="9"/>
  <c r="K99" i="9"/>
  <c r="J99" i="9"/>
  <c r="G99" i="9"/>
  <c r="M98" i="9"/>
  <c r="K98" i="9"/>
  <c r="J98" i="9"/>
  <c r="G98" i="9"/>
  <c r="M97" i="9"/>
  <c r="K97" i="9"/>
  <c r="J97" i="9"/>
  <c r="G97" i="9"/>
  <c r="M96" i="9"/>
  <c r="K96" i="9"/>
  <c r="J96" i="9"/>
  <c r="G96" i="9"/>
  <c r="M95" i="9"/>
  <c r="K95" i="9"/>
  <c r="J95" i="9"/>
  <c r="G95" i="9"/>
  <c r="M94" i="9"/>
  <c r="K94" i="9"/>
  <c r="J94" i="9"/>
  <c r="G94" i="9"/>
  <c r="M93" i="9"/>
  <c r="K93" i="9"/>
  <c r="J93" i="9"/>
  <c r="G93" i="9"/>
  <c r="M92" i="9"/>
  <c r="K92" i="9"/>
  <c r="J92" i="9"/>
  <c r="G92" i="9"/>
  <c r="M91" i="9"/>
  <c r="K91" i="9"/>
  <c r="J91" i="9"/>
  <c r="G91" i="9"/>
  <c r="M90" i="9"/>
  <c r="K90" i="9"/>
  <c r="J90" i="9"/>
  <c r="G90" i="9"/>
  <c r="M89" i="9"/>
  <c r="K89" i="9"/>
  <c r="J89" i="9"/>
  <c r="G89" i="9"/>
  <c r="M88" i="9"/>
  <c r="K88" i="9"/>
  <c r="J88" i="9"/>
  <c r="G88" i="9"/>
  <c r="M87" i="9"/>
  <c r="K87" i="9"/>
  <c r="J87" i="9"/>
  <c r="G87" i="9"/>
  <c r="M86" i="9"/>
  <c r="K86" i="9"/>
  <c r="J86" i="9"/>
  <c r="G86" i="9"/>
  <c r="M85" i="9"/>
  <c r="K85" i="9"/>
  <c r="J85" i="9"/>
  <c r="G85" i="9"/>
  <c r="M84" i="9"/>
  <c r="K84" i="9"/>
  <c r="J84" i="9"/>
  <c r="G84" i="9"/>
  <c r="M83" i="9"/>
  <c r="K83" i="9"/>
  <c r="J83" i="9"/>
  <c r="G83" i="9"/>
  <c r="M82" i="9"/>
  <c r="K82" i="9"/>
  <c r="J82" i="9"/>
  <c r="G82" i="9"/>
  <c r="M81" i="9"/>
  <c r="K81" i="9"/>
  <c r="J81" i="9"/>
  <c r="G81" i="9"/>
  <c r="M80" i="9"/>
  <c r="K80" i="9"/>
  <c r="J80" i="9"/>
  <c r="G80" i="9"/>
  <c r="M79" i="9"/>
  <c r="K79" i="9"/>
  <c r="J79" i="9"/>
  <c r="G79" i="9"/>
  <c r="M78" i="9"/>
  <c r="K78" i="9"/>
  <c r="J78" i="9"/>
  <c r="G78" i="9"/>
  <c r="M77" i="9"/>
  <c r="K77" i="9"/>
  <c r="J77" i="9"/>
  <c r="G77" i="9"/>
  <c r="M76" i="9"/>
  <c r="K76" i="9"/>
  <c r="J76" i="9"/>
  <c r="G76" i="9"/>
  <c r="M75" i="9"/>
  <c r="K75" i="9"/>
  <c r="J75" i="9"/>
  <c r="G75" i="9"/>
  <c r="M74" i="9"/>
  <c r="K74" i="9"/>
  <c r="J74" i="9"/>
  <c r="G74" i="9"/>
  <c r="M73" i="9"/>
  <c r="K73" i="9"/>
  <c r="J73" i="9"/>
  <c r="G73" i="9"/>
  <c r="M72" i="9"/>
  <c r="K72" i="9"/>
  <c r="J72" i="9"/>
  <c r="G72" i="9"/>
  <c r="M71" i="9"/>
  <c r="K71" i="9"/>
  <c r="J71" i="9"/>
  <c r="G71" i="9"/>
  <c r="M70" i="9"/>
  <c r="K70" i="9"/>
  <c r="J70" i="9"/>
  <c r="G70" i="9"/>
  <c r="M69" i="9"/>
  <c r="K69" i="9"/>
  <c r="J69" i="9"/>
  <c r="G69" i="9"/>
  <c r="M68" i="9"/>
  <c r="K68" i="9"/>
  <c r="J68" i="9"/>
  <c r="G68" i="9"/>
  <c r="M67" i="9"/>
  <c r="K67" i="9"/>
  <c r="J67" i="9"/>
  <c r="G67" i="9"/>
  <c r="M66" i="9"/>
  <c r="K66" i="9"/>
  <c r="J66" i="9"/>
  <c r="G66" i="9"/>
  <c r="M65" i="9"/>
  <c r="K65" i="9"/>
  <c r="J65" i="9"/>
  <c r="G65" i="9"/>
  <c r="M64" i="9"/>
  <c r="K64" i="9"/>
  <c r="J64" i="9"/>
  <c r="G64" i="9"/>
  <c r="M63" i="9"/>
  <c r="K63" i="9"/>
  <c r="J63" i="9"/>
  <c r="G63" i="9"/>
  <c r="M62" i="9"/>
  <c r="K62" i="9"/>
  <c r="J62" i="9"/>
  <c r="G62" i="9"/>
  <c r="M61" i="9"/>
  <c r="K61" i="9"/>
  <c r="J61" i="9"/>
  <c r="G61" i="9"/>
  <c r="M60" i="9"/>
  <c r="K60" i="9"/>
  <c r="J60" i="9"/>
  <c r="G60" i="9"/>
  <c r="M59" i="9"/>
  <c r="K59" i="9"/>
  <c r="J59" i="9"/>
  <c r="G59" i="9"/>
  <c r="M58" i="9"/>
  <c r="K58" i="9"/>
  <c r="J58" i="9"/>
  <c r="G58" i="9"/>
  <c r="M57" i="9"/>
  <c r="K57" i="9"/>
  <c r="J57" i="9"/>
  <c r="G57" i="9"/>
  <c r="M56" i="9"/>
  <c r="K56" i="9"/>
  <c r="J56" i="9"/>
  <c r="G56" i="9"/>
  <c r="M55" i="9"/>
  <c r="K55" i="9"/>
  <c r="J55" i="9"/>
  <c r="G55" i="9"/>
  <c r="M54" i="9"/>
  <c r="K54" i="9"/>
  <c r="J54" i="9"/>
  <c r="G54" i="9"/>
  <c r="M53" i="9"/>
  <c r="K53" i="9"/>
  <c r="J53" i="9"/>
  <c r="G53" i="9"/>
  <c r="M52" i="9"/>
  <c r="K52" i="9"/>
  <c r="J52" i="9"/>
  <c r="G52" i="9"/>
  <c r="M51" i="9"/>
  <c r="K51" i="9"/>
  <c r="J51" i="9"/>
  <c r="G51" i="9"/>
  <c r="M50" i="9"/>
  <c r="K50" i="9"/>
  <c r="J50" i="9"/>
  <c r="G50" i="9"/>
  <c r="M49" i="9"/>
  <c r="K49" i="9"/>
  <c r="J49" i="9"/>
  <c r="G49" i="9"/>
  <c r="M48" i="9"/>
  <c r="K48" i="9"/>
  <c r="J48" i="9"/>
  <c r="G48" i="9"/>
  <c r="M47" i="9"/>
  <c r="K47" i="9"/>
  <c r="J47" i="9"/>
  <c r="G47" i="9"/>
  <c r="M46" i="9"/>
  <c r="K46" i="9"/>
  <c r="J46" i="9"/>
  <c r="G46" i="9"/>
  <c r="M45" i="9"/>
  <c r="K45" i="9"/>
  <c r="J45" i="9"/>
  <c r="G45" i="9"/>
  <c r="M44" i="9"/>
  <c r="K44" i="9"/>
  <c r="J44" i="9"/>
  <c r="G44" i="9"/>
  <c r="M43" i="9"/>
  <c r="K43" i="9"/>
  <c r="J43" i="9"/>
  <c r="G43" i="9"/>
  <c r="M42" i="9"/>
  <c r="K42" i="9"/>
  <c r="J42" i="9"/>
  <c r="G42" i="9"/>
  <c r="M41" i="9"/>
  <c r="K41" i="9"/>
  <c r="J41" i="9"/>
  <c r="G41" i="9"/>
  <c r="M40" i="9"/>
  <c r="K40" i="9"/>
  <c r="J40" i="9"/>
  <c r="G40" i="9"/>
  <c r="M39" i="9"/>
  <c r="K39" i="9"/>
  <c r="J39" i="9"/>
  <c r="G39" i="9"/>
  <c r="M38" i="9"/>
  <c r="K38" i="9"/>
  <c r="J38" i="9"/>
  <c r="G38" i="9"/>
  <c r="M37" i="9"/>
  <c r="K37" i="9"/>
  <c r="J37" i="9"/>
  <c r="G37" i="9"/>
  <c r="M36" i="9"/>
  <c r="K36" i="9"/>
  <c r="J36" i="9"/>
  <c r="G36" i="9"/>
  <c r="M35" i="9"/>
  <c r="K35" i="9"/>
  <c r="J35" i="9"/>
  <c r="G35" i="9"/>
  <c r="M34" i="9"/>
  <c r="K34" i="9"/>
  <c r="J34" i="9"/>
  <c r="G34" i="9"/>
  <c r="M33" i="9"/>
  <c r="K33" i="9"/>
  <c r="J33" i="9"/>
  <c r="G33" i="9"/>
  <c r="M32" i="9"/>
  <c r="K32" i="9"/>
  <c r="J32" i="9"/>
  <c r="G32" i="9"/>
  <c r="M31" i="9"/>
  <c r="K31" i="9"/>
  <c r="J31" i="9"/>
  <c r="G31" i="9"/>
  <c r="M30" i="9"/>
  <c r="K30" i="9"/>
  <c r="J30" i="9"/>
  <c r="G30" i="9"/>
  <c r="M29" i="9"/>
  <c r="K29" i="9"/>
  <c r="J29" i="9"/>
  <c r="G29" i="9"/>
  <c r="M28" i="9"/>
  <c r="K28" i="9"/>
  <c r="J28" i="9"/>
  <c r="G28" i="9"/>
  <c r="M27" i="9"/>
  <c r="K27" i="9"/>
  <c r="J27" i="9"/>
  <c r="G27" i="9"/>
  <c r="M26" i="9"/>
  <c r="K26" i="9"/>
  <c r="J26" i="9"/>
  <c r="G26" i="9"/>
  <c r="M25" i="9"/>
  <c r="K25" i="9"/>
  <c r="J25" i="9"/>
  <c r="G25" i="9"/>
  <c r="M24" i="9"/>
  <c r="K24" i="9"/>
  <c r="J24" i="9"/>
  <c r="G24" i="9"/>
  <c r="M23" i="9"/>
  <c r="K23" i="9"/>
  <c r="J23" i="9"/>
  <c r="G23" i="9"/>
  <c r="M22" i="9"/>
  <c r="K22" i="9"/>
  <c r="J22" i="9"/>
  <c r="G22" i="9"/>
  <c r="M21" i="9"/>
  <c r="K21" i="9"/>
  <c r="J21" i="9"/>
  <c r="G21" i="9"/>
  <c r="M20" i="9"/>
  <c r="K20" i="9"/>
  <c r="J20" i="9"/>
  <c r="G20" i="9"/>
  <c r="M19" i="9"/>
  <c r="K19" i="9"/>
  <c r="J19" i="9"/>
  <c r="G19" i="9"/>
  <c r="M18" i="9"/>
  <c r="K18" i="9"/>
  <c r="J18" i="9"/>
  <c r="G18" i="9"/>
  <c r="M17" i="9"/>
  <c r="K17" i="9"/>
  <c r="J17" i="9"/>
  <c r="G17" i="9"/>
  <c r="M16" i="9"/>
  <c r="K16" i="9"/>
  <c r="J16" i="9"/>
  <c r="G16" i="9"/>
  <c r="M15" i="9"/>
  <c r="K15" i="9"/>
  <c r="J15" i="9"/>
  <c r="G15" i="9"/>
  <c r="M14" i="9"/>
  <c r="K14" i="9"/>
  <c r="J14" i="9"/>
  <c r="G14" i="9"/>
  <c r="M13" i="9"/>
  <c r="K13" i="9"/>
  <c r="J13" i="9"/>
  <c r="G13" i="9"/>
  <c r="M12" i="9"/>
  <c r="K12" i="9"/>
  <c r="J12" i="9"/>
  <c r="G12" i="9"/>
  <c r="M11" i="9"/>
  <c r="K11" i="9"/>
  <c r="J11" i="9"/>
  <c r="G11" i="9"/>
  <c r="M10" i="9"/>
  <c r="K10" i="9"/>
  <c r="J10" i="9"/>
  <c r="G10" i="9"/>
  <c r="M9" i="9"/>
  <c r="K9" i="9"/>
  <c r="J9" i="9"/>
  <c r="G9" i="9"/>
  <c r="M8" i="9"/>
  <c r="K8" i="9"/>
  <c r="J8" i="9"/>
  <c r="G8" i="9"/>
  <c r="M7" i="9"/>
  <c r="K7" i="9"/>
  <c r="J7" i="9"/>
  <c r="G7" i="9"/>
  <c r="M6" i="9"/>
  <c r="K6" i="9"/>
  <c r="J6" i="9"/>
  <c r="G6" i="9"/>
  <c r="M5" i="9"/>
  <c r="K5" i="9"/>
  <c r="J5" i="9"/>
  <c r="G5" i="9"/>
  <c r="M4" i="9"/>
  <c r="K4" i="9"/>
  <c r="J4" i="9"/>
  <c r="G4" i="9"/>
  <c r="M3" i="9"/>
  <c r="K3" i="9"/>
  <c r="J3" i="9"/>
  <c r="G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Aiston Andy (Respiratory Medicine)</author>
  </authors>
  <commentList>
    <comment ref="F118" authorId="0" shapeId="0" xr:uid="{E204C05C-64C5-4957-8297-BF9C6D85F7AA}">
      <text>
        <r>
          <rPr>
            <b/>
            <sz val="9"/>
            <color indexed="81"/>
            <rFont val="Tahoma"/>
            <family val="2"/>
          </rPr>
          <t>Aiston Andy DQ Headphones so next best time (91st)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Aiston Andy (Respiratory Medicine)</author>
  </authors>
  <commentList>
    <comment ref="H1" authorId="0" shapeId="0" xr:uid="{623002CF-FAD7-452F-89EA-C97E2877C899}">
      <text>
        <r>
          <rPr>
            <b/>
            <sz val="9"/>
            <color indexed="81"/>
            <rFont val="Tahoma"/>
            <family val="2"/>
          </rPr>
          <t>Aiston Andy (Respiratory Medicine):</t>
        </r>
        <r>
          <rPr>
            <sz val="9"/>
            <color indexed="81"/>
            <rFont val="Tahoma"/>
            <family val="2"/>
          </rPr>
          <t xml:space="preserve">
On Parkrun website as (First Timer!/New PB!)
Not a Course PB/First Timer if 5k app shows "gap to pb +"</t>
        </r>
      </text>
    </comment>
    <comment ref="L1" authorId="0" shapeId="0" xr:uid="{E5558444-4579-4F23-951A-5F78B6C726A7}">
      <text>
        <r>
          <rPr>
            <b/>
            <sz val="9"/>
            <color indexed="81"/>
            <rFont val="Tahoma"/>
            <family val="2"/>
          </rPr>
          <t>Aiston Andy (Respiratory Medicine):</t>
        </r>
        <r>
          <rPr>
            <sz val="9"/>
            <color indexed="81"/>
            <rFont val="Tahoma"/>
            <family val="2"/>
          </rPr>
          <t xml:space="preserve">
On 5k app as "Age Group Position"</t>
        </r>
      </text>
    </comment>
  </commentList>
</comments>
</file>

<file path=xl/sharedStrings.xml><?xml version="1.0" encoding="utf-8"?>
<sst xmlns="http://schemas.openxmlformats.org/spreadsheetml/2006/main" count="5325" uniqueCount="399">
  <si>
    <t>INPUT CELLS</t>
  </si>
  <si>
    <t>LOCKED CELLS</t>
  </si>
  <si>
    <t>Runner</t>
  </si>
  <si>
    <t>Event</t>
  </si>
  <si>
    <t>Date</t>
  </si>
  <si>
    <t>Male/Female</t>
  </si>
  <si>
    <t>Winning Time (M/F)</t>
  </si>
  <si>
    <t>Time (IRC)</t>
  </si>
  <si>
    <t>Time (S)</t>
  </si>
  <si>
    <t>Score</t>
  </si>
  <si>
    <t>Age Grade Seconds</t>
  </si>
  <si>
    <t>Race Type</t>
  </si>
  <si>
    <t>Age Grade Record</t>
  </si>
  <si>
    <t>Age Grade Score</t>
  </si>
  <si>
    <t>Craig Matthews</t>
  </si>
  <si>
    <t>Derby 10k</t>
  </si>
  <si>
    <t>M</t>
  </si>
  <si>
    <t>Joshua Hazeldine</t>
  </si>
  <si>
    <t>Ryan Ball</t>
  </si>
  <si>
    <t>Sam Waddingham</t>
  </si>
  <si>
    <t>Kevin Pounder</t>
  </si>
  <si>
    <t>David Millington</t>
  </si>
  <si>
    <t>Kevin Gilbert</t>
  </si>
  <si>
    <t>Emma Bennett</t>
  </si>
  <si>
    <t>F</t>
  </si>
  <si>
    <t>Julian Bloor</t>
  </si>
  <si>
    <t>Lee Francis</t>
  </si>
  <si>
    <t>Andy Aiston</t>
  </si>
  <si>
    <t>Paris Marathon</t>
  </si>
  <si>
    <t>Jack Broughton</t>
  </si>
  <si>
    <t>Teversal BDL</t>
  </si>
  <si>
    <t>James Read</t>
  </si>
  <si>
    <t>Gregory Read</t>
  </si>
  <si>
    <t>Lewis Whiting</t>
  </si>
  <si>
    <t>Darran Furness</t>
  </si>
  <si>
    <t>Alex Duthie</t>
  </si>
  <si>
    <t>Ben Hurdis</t>
  </si>
  <si>
    <t>Barnaby Read</t>
  </si>
  <si>
    <t>Daniel Follon</t>
  </si>
  <si>
    <t>Ray Robinson</t>
  </si>
  <si>
    <t>Richard Iliffe</t>
  </si>
  <si>
    <t>David Jones</t>
  </si>
  <si>
    <t>Kevin Botto</t>
  </si>
  <si>
    <t>Roy Woods</t>
  </si>
  <si>
    <t>Richard Bower</t>
  </si>
  <si>
    <t>Jo Saunders</t>
  </si>
  <si>
    <t>Liz Bamford</t>
  </si>
  <si>
    <t>Hollie Broughton</t>
  </si>
  <si>
    <t>Nat Braisby</t>
  </si>
  <si>
    <t>Sonia Hutchby</t>
  </si>
  <si>
    <t>Adelle Whittleton</t>
  </si>
  <si>
    <t>Natalie Booth</t>
  </si>
  <si>
    <t>Tara Brown</t>
  </si>
  <si>
    <t>Catherine Hughes</t>
  </si>
  <si>
    <t>Heather Howarth</t>
  </si>
  <si>
    <t>Dani Harris</t>
  </si>
  <si>
    <t>Sherwood Pines AAA</t>
  </si>
  <si>
    <t>Mark Lambert</t>
  </si>
  <si>
    <t>Simon Ward</t>
  </si>
  <si>
    <t>David Feely</t>
  </si>
  <si>
    <t>Tony Donaldson</t>
  </si>
  <si>
    <t>Nick Verity</t>
  </si>
  <si>
    <t>Josie Day</t>
  </si>
  <si>
    <t>London Marathon</t>
  </si>
  <si>
    <t>Coventry Half Marathon</t>
  </si>
  <si>
    <t>Nicola Roper</t>
  </si>
  <si>
    <t>Victoria Appelmann</t>
  </si>
  <si>
    <t>Cromford BDL</t>
  </si>
  <si>
    <t>James Turton</t>
  </si>
  <si>
    <t>Sue Wolfgang</t>
  </si>
  <si>
    <t>Bridget Langton-Leivers</t>
  </si>
  <si>
    <t>Sinfin 5</t>
  </si>
  <si>
    <t>Paul Whittleton</t>
  </si>
  <si>
    <t>Adrian Barrell</t>
  </si>
  <si>
    <t>Holme Pierrepont (B) AAA</t>
  </si>
  <si>
    <t>Corrina Loosemore</t>
  </si>
  <si>
    <t>Lynne Sewards</t>
  </si>
  <si>
    <t>Melissa Denman</t>
  </si>
  <si>
    <t>Denby BDL</t>
  </si>
  <si>
    <t>Yulia Ravenhill</t>
  </si>
  <si>
    <t>Jessica Denman</t>
  </si>
  <si>
    <t>Ian Hunter</t>
  </si>
  <si>
    <t>John Reynolds</t>
  </si>
  <si>
    <t>Brian Deboise</t>
  </si>
  <si>
    <t>Dave Litchfield</t>
  </si>
  <si>
    <t>Wollaton Park AAA</t>
  </si>
  <si>
    <t>Paul Robinson</t>
  </si>
  <si>
    <t>Jenni Wilson</t>
  </si>
  <si>
    <t>Penny Raffle</t>
  </si>
  <si>
    <t>Michelle Jakeway</t>
  </si>
  <si>
    <t>Position</t>
  </si>
  <si>
    <t>Male Championship</t>
  </si>
  <si>
    <t>Number Of Races</t>
  </si>
  <si>
    <t>Av/Score</t>
  </si>
  <si>
    <t>Ladies Championship</t>
  </si>
  <si>
    <t>Name</t>
  </si>
  <si>
    <t>Course</t>
  </si>
  <si>
    <t>Running Point</t>
  </si>
  <si>
    <t>Volunteering Point</t>
  </si>
  <si>
    <t>Parkrun PB</t>
  </si>
  <si>
    <t>Overall PB</t>
  </si>
  <si>
    <t>Course PB</t>
  </si>
  <si>
    <t>New Course</t>
  </si>
  <si>
    <t>Website Award</t>
  </si>
  <si>
    <t>Course PB Point</t>
  </si>
  <si>
    <t>Age Group Point</t>
  </si>
  <si>
    <t>Total</t>
  </si>
  <si>
    <t>(1 available)</t>
  </si>
  <si>
    <t>(2 available)</t>
  </si>
  <si>
    <t>(Check)</t>
  </si>
  <si>
    <t>(1 available, if not a new course)</t>
  </si>
  <si>
    <t>(0 available)</t>
  </si>
  <si>
    <t>Calculated</t>
  </si>
  <si>
    <t>Alvaston</t>
  </si>
  <si>
    <t>N</t>
  </si>
  <si>
    <t>Y</t>
  </si>
  <si>
    <t>Brierley Forest</t>
  </si>
  <si>
    <t>Clumber Park</t>
  </si>
  <si>
    <t>Peter Holden</t>
  </si>
  <si>
    <t>Hellbrunn</t>
  </si>
  <si>
    <t>Irchester Country</t>
  </si>
  <si>
    <t>Brian De Boise</t>
  </si>
  <si>
    <t>Lincoln</t>
  </si>
  <si>
    <t>Long Eaton</t>
  </si>
  <si>
    <t>Ludlow</t>
  </si>
  <si>
    <t>Rushcliffe</t>
  </si>
  <si>
    <t>Sherwood Pines</t>
  </si>
  <si>
    <t>Shipley Country</t>
  </si>
  <si>
    <t>Tania Martin</t>
  </si>
  <si>
    <t>Tamworth Castle Grounds</t>
  </si>
  <si>
    <t>Richard Myers</t>
  </si>
  <si>
    <t>Watermead Country Park</t>
  </si>
  <si>
    <t>Annette Cluley</t>
  </si>
  <si>
    <t>Wollaton Hall</t>
  </si>
  <si>
    <t>Bestwood Village</t>
  </si>
  <si>
    <t>Clifton</t>
  </si>
  <si>
    <t>Hasenheide</t>
  </si>
  <si>
    <t>Natalie Braisby</t>
  </si>
  <si>
    <t>Holkham</t>
  </si>
  <si>
    <t>Sue Smith</t>
  </si>
  <si>
    <t>Markeaton</t>
  </si>
  <si>
    <t>Market Rasen</t>
  </si>
  <si>
    <t>Milton Keynes</t>
  </si>
  <si>
    <t>Severn Bridge</t>
  </si>
  <si>
    <t>Ben Fensom</t>
  </si>
  <si>
    <t>Jen Wilson</t>
  </si>
  <si>
    <t>Vicar Water</t>
  </si>
  <si>
    <t>Ben Morley</t>
  </si>
  <si>
    <t>Beeston</t>
  </si>
  <si>
    <t>Belton House</t>
  </si>
  <si>
    <t>Concord</t>
  </si>
  <si>
    <t>Jack Bailey</t>
  </si>
  <si>
    <t>Delamere</t>
  </si>
  <si>
    <t>Forest Rec</t>
  </si>
  <si>
    <t>Hunstanton Promenade</t>
  </si>
  <si>
    <t>Jamaica Pond</t>
  </si>
  <si>
    <t>King George V Playing Field</t>
  </si>
  <si>
    <t>Richard Hobson</t>
  </si>
  <si>
    <t>Mansfield</t>
  </si>
  <si>
    <t>Newark</t>
  </si>
  <si>
    <t>Alison Parsons</t>
  </si>
  <si>
    <t>Toyen</t>
  </si>
  <si>
    <t>Edward Buda</t>
  </si>
  <si>
    <t>Yarborough Leisure Centre</t>
  </si>
  <si>
    <t>Beacon</t>
  </si>
  <si>
    <t>Frogmary Green Farm</t>
  </si>
  <si>
    <t>Oaklands</t>
  </si>
  <si>
    <t>Poolsbrook</t>
  </si>
  <si>
    <t>Rother Valley</t>
  </si>
  <si>
    <t>Sarah Taylor</t>
  </si>
  <si>
    <t>Black Rocks</t>
  </si>
  <si>
    <t>Joanne Saunders</t>
  </si>
  <si>
    <t>Emma Stevenson</t>
  </si>
  <si>
    <t>Longrun Meadow</t>
  </si>
  <si>
    <t>Sheringham</t>
  </si>
  <si>
    <t>Troon</t>
  </si>
  <si>
    <t>Battlestead Croft</t>
  </si>
  <si>
    <t>Joanne Foster</t>
  </si>
  <si>
    <t>Bramshall Road</t>
  </si>
  <si>
    <t>Ganavan Sands</t>
  </si>
  <si>
    <t>Bruce Raeside</t>
  </si>
  <si>
    <t>Carol Sharratt</t>
  </si>
  <si>
    <t>Sandall Park</t>
  </si>
  <si>
    <t>Lorna Paterson</t>
  </si>
  <si>
    <t>y</t>
  </si>
  <si>
    <t>Colwick</t>
  </si>
  <si>
    <t>Isabel Trail</t>
  </si>
  <si>
    <t>Kingsbury Water</t>
  </si>
  <si>
    <t>Sence Valley Forest Park</t>
  </si>
  <si>
    <t>Elizabeth Bamford</t>
  </si>
  <si>
    <t>Trentham Gardens</t>
  </si>
  <si>
    <t>Belvoir Castle</t>
  </si>
  <si>
    <t>Coronation Park</t>
  </si>
  <si>
    <t>Gedling</t>
  </si>
  <si>
    <t>Market Harborough</t>
  </si>
  <si>
    <t>Penrith</t>
  </si>
  <si>
    <t>Andrew Mitchell</t>
  </si>
  <si>
    <t>Bolberry Down</t>
  </si>
  <si>
    <t>Cleethorpes</t>
  </si>
  <si>
    <t>Phil Michou</t>
  </si>
  <si>
    <t>Fountains Abbey</t>
  </si>
  <si>
    <t>Sewerby</t>
  </si>
  <si>
    <t>NEW PB</t>
  </si>
  <si>
    <t>Karen Ryder</t>
  </si>
  <si>
    <t>Ashbourne Recreational Ground</t>
  </si>
  <si>
    <t>Braunstone</t>
  </si>
  <si>
    <t>Bryn Bach</t>
  </si>
  <si>
    <t>Danielle Harris</t>
  </si>
  <si>
    <t>Julie Buda</t>
  </si>
  <si>
    <t>Rotherham</t>
  </si>
  <si>
    <t>Row Labels</t>
  </si>
  <si>
    <t>Sum of Total</t>
  </si>
  <si>
    <t>(blank)</t>
  </si>
  <si>
    <t>Overall Handicap Championship</t>
  </si>
  <si>
    <t>Rachel Davis</t>
  </si>
  <si>
    <t>Dave Millington</t>
  </si>
  <si>
    <t>Dudley</t>
  </si>
  <si>
    <t>Birkenhead</t>
  </si>
  <si>
    <t>Tara Oxley</t>
  </si>
  <si>
    <t>Greenfield Valley</t>
  </si>
  <si>
    <t>Leicester Victoria</t>
  </si>
  <si>
    <t>Pavillion Gardens</t>
  </si>
  <si>
    <t>Plymvalley</t>
  </si>
  <si>
    <t>Sheffield Castle</t>
  </si>
  <si>
    <t>Rob Marron</t>
  </si>
  <si>
    <t>Victoria Dock</t>
  </si>
  <si>
    <t>Blickling</t>
  </si>
  <si>
    <t>Luke Marriott</t>
  </si>
  <si>
    <t>Market Bosworth Country Park</t>
  </si>
  <si>
    <t>North Yorkshire Water Park</t>
  </si>
  <si>
    <t>Penrose</t>
  </si>
  <si>
    <t>Black Rocks Parkrun</t>
  </si>
  <si>
    <t>Ramathon</t>
  </si>
  <si>
    <t>Carsington BDL</t>
  </si>
  <si>
    <t>John McCurdy</t>
  </si>
  <si>
    <t>Sam Owen</t>
  </si>
  <si>
    <t>Worksop AAA</t>
  </si>
  <si>
    <t>10k</t>
  </si>
  <si>
    <t>Marathon</t>
  </si>
  <si>
    <t>5mi</t>
  </si>
  <si>
    <t>Half Marathon</t>
  </si>
  <si>
    <t>5k</t>
  </si>
  <si>
    <t>Birchall Playing Fields</t>
  </si>
  <si>
    <t>Samantha Emery</t>
  </si>
  <si>
    <t>Fell Foot</t>
  </si>
  <si>
    <t>Queen Elizabeth's Grammar School</t>
  </si>
  <si>
    <t>Brickfields</t>
  </si>
  <si>
    <t>Kirkwall</t>
  </si>
  <si>
    <t>Millhouses</t>
  </si>
  <si>
    <t>Teifi Marshes Nature Reserve</t>
  </si>
  <si>
    <t>Mariah Tompkins</t>
  </si>
  <si>
    <t>Chippenham Playing Fields</t>
  </si>
  <si>
    <t>Groe</t>
  </si>
  <si>
    <t>Nova Prestatyn</t>
  </si>
  <si>
    <t>Becky Gilbert</t>
  </si>
  <si>
    <t>Laura Hickey</t>
  </si>
  <si>
    <t>Woodlands, Scarborough</t>
  </si>
  <si>
    <t>Male AG Championship</t>
  </si>
  <si>
    <t>Ladies AG Championship</t>
  </si>
  <si>
    <t>Beacon Hill Country Park</t>
  </si>
  <si>
    <t>Brendan Moore</t>
  </si>
  <si>
    <t>Druridge Bay</t>
  </si>
  <si>
    <t>Durlston Country Park</t>
  </si>
  <si>
    <t>Graves</t>
  </si>
  <si>
    <t>Keswick</t>
  </si>
  <si>
    <t>Northwich</t>
  </si>
  <si>
    <t>Keith Hudson</t>
  </si>
  <si>
    <t>Anita Cunningham</t>
  </si>
  <si>
    <t>Shipley BDL</t>
  </si>
  <si>
    <t>Race</t>
  </si>
  <si>
    <t>Distance</t>
  </si>
  <si>
    <t>Month</t>
  </si>
  <si>
    <t>April</t>
  </si>
  <si>
    <t>May</t>
  </si>
  <si>
    <t>June</t>
  </si>
  <si>
    <t>Count of Distance</t>
  </si>
  <si>
    <t>July</t>
  </si>
  <si>
    <t>10mi</t>
  </si>
  <si>
    <t>August</t>
  </si>
  <si>
    <t>Vicar Water Parkrun</t>
  </si>
  <si>
    <t>September</t>
  </si>
  <si>
    <t>Wilne 10k</t>
  </si>
  <si>
    <t>Grand Total</t>
  </si>
  <si>
    <t>Shipley BDL XC</t>
  </si>
  <si>
    <t>October</t>
  </si>
  <si>
    <t>Derby 10mi</t>
  </si>
  <si>
    <t>November</t>
  </si>
  <si>
    <t>Chaddesden BDL XC</t>
  </si>
  <si>
    <t>December</t>
  </si>
  <si>
    <t>Bolsover 10k</t>
  </si>
  <si>
    <t>Manor Floods (Pewit) BDL XC</t>
  </si>
  <si>
    <t>Bramcote BDL XC</t>
  </si>
  <si>
    <t>January</t>
  </si>
  <si>
    <t>Alsager 5</t>
  </si>
  <si>
    <t>February</t>
  </si>
  <si>
    <t>Holmebrook BDL XC</t>
  </si>
  <si>
    <t>February/March</t>
  </si>
  <si>
    <t>Any Marathon</t>
  </si>
  <si>
    <t>All Year</t>
  </si>
  <si>
    <t>Doddington Hall</t>
  </si>
  <si>
    <t>Kesgrave</t>
  </si>
  <si>
    <t>Rebecca Durrant</t>
  </si>
  <si>
    <t>Penrhyn</t>
  </si>
  <si>
    <t>University of Northampton</t>
  </si>
  <si>
    <t>Holme Pierrepont (A) AAA</t>
  </si>
  <si>
    <t>Claudine Losowski</t>
  </si>
  <si>
    <t>Berlin Marathon</t>
  </si>
  <si>
    <t>Robin Hood Half Marathon</t>
  </si>
  <si>
    <t>Nathan Knowles</t>
  </si>
  <si>
    <t>Chicago Marathon</t>
  </si>
  <si>
    <t>Dan Broughton</t>
  </si>
  <si>
    <t>Mark Albrighton</t>
  </si>
  <si>
    <t>Burgess</t>
  </si>
  <si>
    <t>Hafan Pwllheli</t>
  </si>
  <si>
    <t>Warwick Racecourse</t>
  </si>
  <si>
    <t>Endcliffe</t>
  </si>
  <si>
    <t>Fountain Abbey</t>
  </si>
  <si>
    <t>Hillsborough</t>
  </si>
  <si>
    <t>Cannock Chase</t>
  </si>
  <si>
    <t>Chasewater</t>
  </si>
  <si>
    <t>Gorleston Cliffs</t>
  </si>
  <si>
    <t>Pontypool</t>
  </si>
  <si>
    <t>Ros Johnson</t>
  </si>
  <si>
    <t>Ehrenbreitstein</t>
  </si>
  <si>
    <t>Father Collins</t>
  </si>
  <si>
    <t>Monsal Trail</t>
  </si>
  <si>
    <t>Donaupark</t>
  </si>
  <si>
    <t>Vicar Water Country Park</t>
  </si>
  <si>
    <t>2nd Claim - Non Scorer</t>
  </si>
  <si>
    <t>Conkers</t>
  </si>
  <si>
    <t>Conwy</t>
  </si>
  <si>
    <t>Wakefield Thornes</t>
  </si>
  <si>
    <t>Worcester Pitchcroft</t>
  </si>
  <si>
    <t>Oakwell Hall</t>
  </si>
  <si>
    <t>Carlingwark Loch</t>
  </si>
  <si>
    <t>Poolbeg</t>
  </si>
  <si>
    <t>Brooklyn Bridge</t>
  </si>
  <si>
    <t>Jason Burnett</t>
  </si>
  <si>
    <t>Pavilion Gardens</t>
  </si>
  <si>
    <t>Sutton Park</t>
  </si>
  <si>
    <t>Goose Fair Gallop</t>
  </si>
  <si>
    <t>00:36:08</t>
  </si>
  <si>
    <t>00:40:11</t>
  </si>
  <si>
    <t>Brian DeBoise</t>
  </si>
  <si>
    <t>00:40:17</t>
  </si>
  <si>
    <t>00:41:37</t>
  </si>
  <si>
    <t>00:42:38</t>
  </si>
  <si>
    <t>00:43:00</t>
  </si>
  <si>
    <t>00:43:20</t>
  </si>
  <si>
    <t>00:43:25</t>
  </si>
  <si>
    <t>00:43:30</t>
  </si>
  <si>
    <t>Chris Hodgson</t>
  </si>
  <si>
    <t>00:43:53</t>
  </si>
  <si>
    <t>00:44:01</t>
  </si>
  <si>
    <t>00:44:02</t>
  </si>
  <si>
    <t>00:46:06</t>
  </si>
  <si>
    <t>00:50:14</t>
  </si>
  <si>
    <t>00:53:55</t>
  </si>
  <si>
    <t>00:54:48</t>
  </si>
  <si>
    <t>00:55:59</t>
  </si>
  <si>
    <t>Melanie Hagarty</t>
  </si>
  <si>
    <t>00:58:01</t>
  </si>
  <si>
    <t>00:59:02</t>
  </si>
  <si>
    <t>01:08:32</t>
  </si>
  <si>
    <t>Brussels Marathon</t>
  </si>
  <si>
    <t>Alan Bower</t>
  </si>
  <si>
    <t>Dawn Shaw</t>
  </si>
  <si>
    <t>John Mccurdy</t>
  </si>
  <si>
    <t>Ellie Cocking</t>
  </si>
  <si>
    <t>Josh Cocking</t>
  </si>
  <si>
    <t>Richard West</t>
  </si>
  <si>
    <t>Bushy Park</t>
  </si>
  <si>
    <t>Hannah Scrimshaw</t>
  </si>
  <si>
    <t>Jay Hollis</t>
  </si>
  <si>
    <t>Scott Marshall</t>
  </si>
  <si>
    <t>York</t>
  </si>
  <si>
    <t>Ellen Gallie</t>
  </si>
  <si>
    <t>Rosliston</t>
  </si>
  <si>
    <t>Dominic Jeffrey</t>
  </si>
  <si>
    <t>Baysgarth Park</t>
  </si>
  <si>
    <t>Hastings High School</t>
  </si>
  <si>
    <t>Barnsley</t>
  </si>
  <si>
    <t>Chris Clarke</t>
  </si>
  <si>
    <t>Jamie Greener</t>
  </si>
  <si>
    <t>Simon Severn</t>
  </si>
  <si>
    <t xml:space="preserve">Craig Matthews </t>
  </si>
  <si>
    <t>Rory Jones</t>
  </si>
  <si>
    <t>Coronation Parkrun</t>
  </si>
  <si>
    <t>Allerpark</t>
  </si>
  <si>
    <t>Park in the Past</t>
  </si>
  <si>
    <t>Blicking</t>
  </si>
  <si>
    <t>Brueton</t>
  </si>
  <si>
    <t>Quakers Walk</t>
  </si>
  <si>
    <t>AG Xpler</t>
  </si>
  <si>
    <t>North Mids XC Bulwell Hall</t>
  </si>
  <si>
    <t>Sence Valley CP Parkrun</t>
  </si>
  <si>
    <t>AG Multiplier</t>
  </si>
  <si>
    <t>(Champ) RACE RANK</t>
  </si>
  <si>
    <t>(AG) RACE 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</si>
</sst>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0.0%"/>
    <numFmt numFmtId="167" formatCode="0.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C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i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indexed="81"/>
      <name val="Tahoma"/>
      <family val="2"/>
    </font>
    <font>
      <sz val="11"/>
      <name val="Aptos Narrow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theme="5" tint="0.39997558519241921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14" fontId="0" fillId="0" borderId="0" xfId="0" applyNumberFormat="1"/>
    <xf numFmtId="164" fontId="0" fillId="0" borderId="0" xfId="1" applyNumberFormat="1" applyFont="1" applyProtection="1"/>
    <xf numFmtId="0" fontId="0" fillId="0" borderId="0" xfId="0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4" fillId="5" borderId="3" xfId="0" applyFont="1" applyFill="1" applyBorder="1"/>
    <xf numFmtId="0" fontId="0" fillId="3" borderId="4" xfId="0" applyFill="1" applyBorder="1"/>
    <xf numFmtId="0" fontId="0" fillId="3" borderId="0" xfId="0" applyFill="1"/>
    <xf numFmtId="2" fontId="0" fillId="3" borderId="5" xfId="0" applyNumberFormat="1" applyFill="1" applyBorder="1"/>
    <xf numFmtId="2" fontId="8" fillId="0" borderId="5" xfId="0" applyNumberFormat="1" applyFont="1" applyBorder="1"/>
    <xf numFmtId="0" fontId="0" fillId="6" borderId="4" xfId="0" applyFill="1" applyBorder="1"/>
    <xf numFmtId="0" fontId="0" fillId="6" borderId="0" xfId="0" applyFill="1"/>
    <xf numFmtId="2" fontId="0" fillId="6" borderId="5" xfId="0" applyNumberFormat="1" applyFill="1" applyBorder="1"/>
    <xf numFmtId="0" fontId="0" fillId="7" borderId="4" xfId="0" applyFill="1" applyBorder="1"/>
    <xf numFmtId="0" fontId="0" fillId="7" borderId="0" xfId="0" applyFill="1"/>
    <xf numFmtId="2" fontId="0" fillId="7" borderId="5" xfId="0" applyNumberFormat="1" applyFill="1" applyBorder="1"/>
    <xf numFmtId="0" fontId="0" fillId="0" borderId="4" xfId="0" applyBorder="1"/>
    <xf numFmtId="2" fontId="0" fillId="0" borderId="5" xfId="0" applyNumberFormat="1" applyBorder="1"/>
    <xf numFmtId="1" fontId="0" fillId="3" borderId="0" xfId="0" applyNumberFormat="1" applyFill="1"/>
    <xf numFmtId="0" fontId="3" fillId="8" borderId="0" xfId="0" applyFont="1" applyFill="1"/>
    <xf numFmtId="0" fontId="2" fillId="2" borderId="0" xfId="0" applyFont="1" applyFill="1"/>
    <xf numFmtId="0" fontId="2" fillId="9" borderId="0" xfId="0" applyFont="1" applyFill="1"/>
    <xf numFmtId="0" fontId="3" fillId="10" borderId="0" xfId="0" applyFont="1" applyFill="1"/>
    <xf numFmtId="0" fontId="2" fillId="11" borderId="0" xfId="0" applyFont="1" applyFill="1" applyAlignment="1">
      <alignment horizontal="center"/>
    </xf>
    <xf numFmtId="0" fontId="0" fillId="8" borderId="0" xfId="0" applyFill="1"/>
    <xf numFmtId="0" fontId="4" fillId="2" borderId="0" xfId="0" applyFont="1" applyFill="1"/>
    <xf numFmtId="0" fontId="4" fillId="9" borderId="0" xfId="0" applyFont="1" applyFill="1"/>
    <xf numFmtId="0" fontId="9" fillId="10" borderId="0" xfId="0" applyFont="1" applyFill="1"/>
    <xf numFmtId="0" fontId="0" fillId="10" borderId="0" xfId="0" applyFill="1"/>
    <xf numFmtId="0" fontId="4" fillId="11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13" borderId="0" xfId="0" applyFill="1"/>
    <xf numFmtId="15" fontId="0" fillId="0" borderId="0" xfId="0" applyNumberFormat="1"/>
    <xf numFmtId="0" fontId="1" fillId="3" borderId="4" xfId="2" applyFill="1" applyBorder="1"/>
    <xf numFmtId="0" fontId="1" fillId="3" borderId="0" xfId="2" applyFill="1"/>
    <xf numFmtId="2" fontId="1" fillId="3" borderId="5" xfId="2" applyNumberFormat="1" applyFill="1" applyBorder="1"/>
    <xf numFmtId="0" fontId="1" fillId="6" borderId="4" xfId="2" applyFill="1" applyBorder="1"/>
    <xf numFmtId="0" fontId="1" fillId="6" borderId="0" xfId="2" applyFill="1"/>
    <xf numFmtId="2" fontId="1" fillId="6" borderId="5" xfId="2" applyNumberFormat="1" applyFill="1" applyBorder="1"/>
    <xf numFmtId="0" fontId="1" fillId="7" borderId="4" xfId="2" applyFill="1" applyBorder="1"/>
    <xf numFmtId="0" fontId="1" fillId="7" borderId="0" xfId="2" applyFill="1"/>
    <xf numFmtId="2" fontId="1" fillId="7" borderId="5" xfId="2" applyNumberFormat="1" applyFill="1" applyBorder="1"/>
    <xf numFmtId="0" fontId="1" fillId="0" borderId="4" xfId="2" applyBorder="1"/>
    <xf numFmtId="0" fontId="1" fillId="0" borderId="0" xfId="2"/>
    <xf numFmtId="2" fontId="1" fillId="0" borderId="5" xfId="2" applyNumberFormat="1" applyBorder="1"/>
    <xf numFmtId="0" fontId="0" fillId="3" borderId="0" xfId="0" applyFill="1" applyAlignment="1">
      <alignment horizontal="left"/>
    </xf>
    <xf numFmtId="0" fontId="0" fillId="4" borderId="0" xfId="0" applyFill="1"/>
    <xf numFmtId="0" fontId="0" fillId="7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pivotButton="1"/>
    <xf numFmtId="0" fontId="0" fillId="10" borderId="0" xfId="0" applyFill="1" applyAlignment="1">
      <alignment horizontal="left"/>
    </xf>
    <xf numFmtId="0" fontId="0" fillId="13" borderId="0" xfId="0" applyFill="1" applyAlignment="1">
      <alignment horizontal="left"/>
    </xf>
    <xf numFmtId="0" fontId="2" fillId="15" borderId="0" xfId="0" applyFont="1" applyFill="1"/>
    <xf numFmtId="0" fontId="2" fillId="16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5" fillId="14" borderId="0" xfId="0" applyFont="1" applyFill="1"/>
    <xf numFmtId="164" fontId="3" fillId="3" borderId="0" xfId="1" applyNumberFormat="1" applyFont="1" applyFill="1" applyProtection="1"/>
    <xf numFmtId="0" fontId="3" fillId="3" borderId="0" xfId="0" applyFont="1" applyFill="1"/>
    <xf numFmtId="0" fontId="6" fillId="17" borderId="0" xfId="0" applyFont="1" applyFill="1"/>
    <xf numFmtId="21" fontId="0" fillId="0" borderId="0" xfId="0" applyNumberFormat="1"/>
    <xf numFmtId="10" fontId="0" fillId="0" borderId="0" xfId="3" applyNumberFormat="1" applyFont="1" applyProtection="1"/>
    <xf numFmtId="2" fontId="0" fillId="0" borderId="0" xfId="0" applyNumberFormat="1"/>
    <xf numFmtId="21" fontId="0" fillId="0" borderId="0" xfId="0" applyNumberFormat="1" applyAlignment="1">
      <alignment horizontal="right"/>
    </xf>
    <xf numFmtId="10" fontId="0" fillId="4" borderId="0" xfId="3" applyNumberFormat="1" applyFont="1" applyFill="1" applyProtection="1"/>
    <xf numFmtId="2" fontId="0" fillId="4" borderId="0" xfId="0" applyNumberFormat="1" applyFill="1"/>
    <xf numFmtId="0" fontId="0" fillId="18" borderId="0" xfId="0" applyFill="1" applyAlignment="1">
      <alignment horizontal="left"/>
    </xf>
    <xf numFmtId="0" fontId="0" fillId="19" borderId="0" xfId="0" applyFill="1" applyAlignment="1">
      <alignment horizontal="left"/>
    </xf>
    <xf numFmtId="0" fontId="0" fillId="20" borderId="0" xfId="0" applyFill="1" applyAlignment="1">
      <alignment horizontal="left"/>
    </xf>
    <xf numFmtId="0" fontId="11" fillId="4" borderId="0" xfId="0" applyFont="1" applyFill="1"/>
    <xf numFmtId="165" fontId="0" fillId="0" borderId="0" xfId="0" applyNumberFormat="1"/>
    <xf numFmtId="0" fontId="2" fillId="2" borderId="1" xfId="2" applyFont="1" applyFill="1" applyBorder="1"/>
    <xf numFmtId="0" fontId="2" fillId="2" borderId="2" xfId="2" applyFont="1" applyFill="1" applyBorder="1"/>
    <xf numFmtId="0" fontId="2" fillId="2" borderId="3" xfId="2" applyFont="1" applyFill="1" applyBorder="1"/>
    <xf numFmtId="2" fontId="1" fillId="0" borderId="0" xfId="2" applyNumberFormat="1"/>
    <xf numFmtId="0" fontId="2" fillId="2" borderId="0" xfId="0" applyFont="1" applyFill="1" applyAlignment="1">
      <alignment horizontal="center"/>
    </xf>
    <xf numFmtId="0" fontId="5" fillId="1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12" borderId="0" xfId="0" applyFont="1" applyFill="1" applyAlignment="1">
      <alignment horizontal="center" vertical="center"/>
    </xf>
    <xf numFmtId="166" fontId="0" fillId="0" borderId="0" xfId="3" applyNumberFormat="1" applyFont="1" applyFill="1"/>
    <xf numFmtId="166" fontId="0" fillId="12" borderId="0" xfId="3" applyNumberFormat="1" applyFont="1" applyFill="1"/>
    <xf numFmtId="166" fontId="0" fillId="0" borderId="0" xfId="3" applyNumberFormat="1" applyFont="1"/>
    <xf numFmtId="167" fontId="0" fillId="0" borderId="0" xfId="0" applyNumberFormat="1"/>
    <xf numFmtId="0" fontId="2" fillId="21" borderId="1" xfId="0" applyFont="1" applyFill="1" applyBorder="1"/>
    <xf numFmtId="0" fontId="2" fillId="21" borderId="2" xfId="0" applyFont="1" applyFill="1" applyBorder="1"/>
    <xf numFmtId="0" fontId="2" fillId="21" borderId="3" xfId="0" applyFont="1" applyFill="1" applyBorder="1"/>
    <xf numFmtId="0" fontId="4" fillId="21" borderId="3" xfId="0" applyFont="1" applyFill="1" applyBorder="1"/>
  </cellXfs>
  <cellStyles count="4">
    <cellStyle name="Comma" xfId="1" builtinId="3"/>
    <cellStyle name="Normal" xfId="0" builtinId="0"/>
    <cellStyle name="Normal 5" xfId="2" xr:uid="{BE61E852-5383-406F-9FA3-015FD8B2C6E2}"/>
    <cellStyle name="Percent" xfId="3" builtinId="5"/>
  </cellStyles>
  <dxfs count="36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ill>
        <patternFill patternType="solid">
          <bgColor theme="5" tint="0.39997558519241921"/>
        </patternFill>
      </fill>
    </dxf>
    <dxf>
      <font>
        <color auto="1"/>
      </font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>
          <fgColor theme="0" tint="-0.249977111117893"/>
        </patternFill>
      </fill>
    </dxf>
    <dxf>
      <fill>
        <patternFill>
          <f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>
          <fgColor theme="5" tint="0.39997558519241921"/>
          <bgColor theme="0" tint="-0.249977111117893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 patternType="none">
          <fgColor indexed="64"/>
          <bgColor indexed="65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5" tint="0.3999755851924192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bgColor theme="5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hs-my.sharepoint.com/personal/andy_aiston1_nhs_net/Documents/Documents/AA/Run/25-26%20IRC%20Parkrun%20Championship.xlsx" TargetMode="External"/><Relationship Id="rId1" Type="http://schemas.openxmlformats.org/officeDocument/2006/relationships/externalLinkPath" Target="25-26%20IRC%20Parkrun%20Championship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hs-my.sharepoint.com/personal/andy_aiston1_nhs_net/Documents/25-26%20IRC%20Club%20Championship.xlsx" TargetMode="External"/><Relationship Id="rId1" Type="http://schemas.openxmlformats.org/officeDocument/2006/relationships/externalLinkPath" Target="/personal/andy_aiston1_nhs_net/Documents/25-26%20IRC%20Club%20Championsh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krun Championship"/>
      <sheetName val="Total Score"/>
      <sheetName val="Club Stats"/>
      <sheetName val="Parkrun PBs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Overall PB</v>
          </cell>
        </row>
        <row r="2">
          <cell r="A2" t="str">
            <v>Sam Owen</v>
          </cell>
          <cell r="B2" t="str">
            <v>15:55</v>
          </cell>
        </row>
        <row r="3">
          <cell r="A3" t="str">
            <v>Jack Broughton</v>
          </cell>
          <cell r="B3" t="str">
            <v>16:32</v>
          </cell>
        </row>
        <row r="4">
          <cell r="A4" t="str">
            <v>Lewis Whiting</v>
          </cell>
          <cell r="B4" t="str">
            <v>16:58</v>
          </cell>
        </row>
        <row r="5">
          <cell r="A5" t="str">
            <v>Ian Hunter</v>
          </cell>
          <cell r="B5" t="str">
            <v>16:59</v>
          </cell>
        </row>
        <row r="6">
          <cell r="A6" t="str">
            <v>Paul Whittleton</v>
          </cell>
          <cell r="B6" t="str">
            <v>17:02</v>
          </cell>
        </row>
        <row r="7">
          <cell r="A7" t="str">
            <v>Andy Aiston</v>
          </cell>
          <cell r="B7" t="str">
            <v>17:07</v>
          </cell>
        </row>
        <row r="8">
          <cell r="A8" t="str">
            <v>Craig Matthews</v>
          </cell>
          <cell r="B8" t="str">
            <v>17:09</v>
          </cell>
        </row>
        <row r="9">
          <cell r="A9" t="str">
            <v>Michael Earley</v>
          </cell>
          <cell r="B9" t="str">
            <v>17:23</v>
          </cell>
        </row>
        <row r="10">
          <cell r="A10" t="str">
            <v>Joshua Hazeldine</v>
          </cell>
          <cell r="B10" t="str">
            <v>17:32</v>
          </cell>
        </row>
        <row r="11">
          <cell r="A11" t="str">
            <v>James Read</v>
          </cell>
          <cell r="B11" t="str">
            <v>17:34</v>
          </cell>
        </row>
        <row r="12">
          <cell r="A12" t="str">
            <v>Alex Duthie</v>
          </cell>
          <cell r="B12" t="str">
            <v>17:41</v>
          </cell>
        </row>
        <row r="13">
          <cell r="A13" t="str">
            <v>Richard Myers</v>
          </cell>
          <cell r="B13" t="str">
            <v>17:43</v>
          </cell>
        </row>
        <row r="14">
          <cell r="A14" t="str">
            <v>Barnaby Read</v>
          </cell>
          <cell r="B14" t="str">
            <v>17:47</v>
          </cell>
        </row>
        <row r="15">
          <cell r="A15" t="str">
            <v>John McCurdy</v>
          </cell>
          <cell r="B15" t="str">
            <v>17:58</v>
          </cell>
        </row>
        <row r="16">
          <cell r="A16" t="str">
            <v>Ray Robinson</v>
          </cell>
          <cell r="B16" t="str">
            <v>18:31</v>
          </cell>
        </row>
        <row r="17">
          <cell r="A17" t="str">
            <v>Joanne Saunders</v>
          </cell>
          <cell r="B17" t="str">
            <v>18:35</v>
          </cell>
        </row>
        <row r="18">
          <cell r="A18" t="str">
            <v>Brendan Moore</v>
          </cell>
          <cell r="B18" t="str">
            <v>18:29</v>
          </cell>
        </row>
        <row r="19">
          <cell r="A19" t="str">
            <v>Richard Hobson</v>
          </cell>
          <cell r="B19" t="str">
            <v>18:44</v>
          </cell>
        </row>
        <row r="20">
          <cell r="A20" t="str">
            <v>Andrew Mitchell</v>
          </cell>
          <cell r="B20" t="str">
            <v>18:45</v>
          </cell>
        </row>
        <row r="21">
          <cell r="A21" t="str">
            <v>Keith Hudson</v>
          </cell>
          <cell r="B21" t="str">
            <v>18:48</v>
          </cell>
        </row>
        <row r="22">
          <cell r="A22" t="str">
            <v>Brian De Boise</v>
          </cell>
          <cell r="B22" t="str">
            <v>18:56</v>
          </cell>
        </row>
        <row r="23">
          <cell r="A23" t="str">
            <v>Ben Fensom</v>
          </cell>
          <cell r="B23" t="str">
            <v>19:03</v>
          </cell>
        </row>
        <row r="24">
          <cell r="A24" t="str">
            <v>Phil Michou</v>
          </cell>
          <cell r="B24" t="str">
            <v>19:08</v>
          </cell>
        </row>
        <row r="25">
          <cell r="A25" t="str">
            <v>Adrian Barrell</v>
          </cell>
          <cell r="B25" t="str">
            <v>19:17</v>
          </cell>
        </row>
        <row r="26">
          <cell r="A26" t="str">
            <v>David Feely</v>
          </cell>
          <cell r="B26" t="str">
            <v>19:20</v>
          </cell>
        </row>
        <row r="27">
          <cell r="A27" t="str">
            <v>Mark Lambert</v>
          </cell>
          <cell r="B27" t="str">
            <v>19:28</v>
          </cell>
        </row>
        <row r="28">
          <cell r="A28" t="str">
            <v>Ryan Ball</v>
          </cell>
          <cell r="B28" t="str">
            <v>19:29</v>
          </cell>
        </row>
        <row r="29">
          <cell r="A29" t="str">
            <v>Kevin Pounder</v>
          </cell>
          <cell r="B29" t="str">
            <v>19:36</v>
          </cell>
        </row>
        <row r="30">
          <cell r="A30" t="str">
            <v>Daniel Broughton</v>
          </cell>
          <cell r="B30" t="str">
            <v>19:38</v>
          </cell>
        </row>
        <row r="31">
          <cell r="A31" t="str">
            <v>Darran Furness</v>
          </cell>
          <cell r="B31" t="str">
            <v>19:45</v>
          </cell>
        </row>
        <row r="32">
          <cell r="A32" t="str">
            <v>David Millington</v>
          </cell>
          <cell r="B32" t="str">
            <v>19:47</v>
          </cell>
        </row>
        <row r="33">
          <cell r="A33" t="str">
            <v>Sarah Taylor</v>
          </cell>
          <cell r="B33" t="str">
            <v>19:48</v>
          </cell>
        </row>
        <row r="34">
          <cell r="A34" t="str">
            <v>Neil Cort</v>
          </cell>
          <cell r="B34" t="str">
            <v>19:49</v>
          </cell>
        </row>
        <row r="35">
          <cell r="A35" t="str">
            <v>Dominic Jeffrey</v>
          </cell>
          <cell r="B35" t="str">
            <v>19:51</v>
          </cell>
        </row>
        <row r="36">
          <cell r="A36" t="str">
            <v>Natalie Braisby</v>
          </cell>
          <cell r="B36" t="str">
            <v>19:55</v>
          </cell>
        </row>
        <row r="37">
          <cell r="A37" t="str">
            <v>John Reynolds</v>
          </cell>
          <cell r="B37" t="str">
            <v>20:08</v>
          </cell>
        </row>
        <row r="38">
          <cell r="A38" t="str">
            <v>Jessica Denman</v>
          </cell>
          <cell r="B38" t="str">
            <v>20:09</v>
          </cell>
        </row>
        <row r="39">
          <cell r="A39" t="str">
            <v>Corrina Loosemore</v>
          </cell>
          <cell r="B39" t="str">
            <v>20:11</v>
          </cell>
        </row>
        <row r="40">
          <cell r="A40" t="str">
            <v>David Jones</v>
          </cell>
          <cell r="B40" t="str">
            <v>20:25</v>
          </cell>
        </row>
        <row r="41">
          <cell r="A41" t="str">
            <v>Alison Parsons</v>
          </cell>
          <cell r="B41" t="str">
            <v>20:28</v>
          </cell>
        </row>
        <row r="42">
          <cell r="A42" t="str">
            <v>Luke Marriott</v>
          </cell>
          <cell r="B42" t="str">
            <v>20:31</v>
          </cell>
        </row>
        <row r="43">
          <cell r="A43" t="str">
            <v>Richard Iliffe</v>
          </cell>
          <cell r="B43" t="str">
            <v>20:33</v>
          </cell>
        </row>
        <row r="44">
          <cell r="A44" t="str">
            <v>Edward Buda</v>
          </cell>
          <cell r="B44" t="str">
            <v>20:33</v>
          </cell>
        </row>
        <row r="45">
          <cell r="A45" t="str">
            <v>Ben Morley</v>
          </cell>
          <cell r="B45" t="str">
            <v>20:33</v>
          </cell>
        </row>
        <row r="46">
          <cell r="A46" t="str">
            <v>Melissa Denman</v>
          </cell>
          <cell r="B46" t="str">
            <v>20:44</v>
          </cell>
        </row>
        <row r="47">
          <cell r="A47" t="str">
            <v>Elizabeth Bamford</v>
          </cell>
          <cell r="B47" t="str">
            <v>20:51</v>
          </cell>
        </row>
        <row r="48">
          <cell r="A48" t="str">
            <v>Daniel Follon</v>
          </cell>
          <cell r="B48" t="str">
            <v>20:53</v>
          </cell>
        </row>
        <row r="49">
          <cell r="A49" t="str">
            <v>Sam Waddingham</v>
          </cell>
          <cell r="B49" t="str">
            <v>21:09</v>
          </cell>
        </row>
        <row r="50">
          <cell r="A50" t="str">
            <v>Tara Oxley</v>
          </cell>
          <cell r="B50" t="str">
            <v>21:12</v>
          </cell>
        </row>
        <row r="51">
          <cell r="A51" t="str">
            <v>Emma Bennett</v>
          </cell>
          <cell r="B51" t="str">
            <v>21:16</v>
          </cell>
        </row>
        <row r="52">
          <cell r="A52" t="str">
            <v>Tony Donaldson</v>
          </cell>
          <cell r="B52" t="str">
            <v>21:24</v>
          </cell>
        </row>
        <row r="53">
          <cell r="A53" t="str">
            <v>Kevin Gilbert</v>
          </cell>
          <cell r="B53" t="str">
            <v>21:27</v>
          </cell>
        </row>
        <row r="54">
          <cell r="A54" t="str">
            <v>Andrew Hutchinson</v>
          </cell>
          <cell r="B54" t="str">
            <v>21:28</v>
          </cell>
        </row>
        <row r="55">
          <cell r="A55" t="str">
            <v>Hollie Broughton</v>
          </cell>
          <cell r="B55" t="str">
            <v>21:39</v>
          </cell>
        </row>
        <row r="56">
          <cell r="A56" t="str">
            <v>Lee Francis</v>
          </cell>
          <cell r="B56" t="str">
            <v>21:46</v>
          </cell>
        </row>
        <row r="57">
          <cell r="A57" t="str">
            <v>Nick Verity</v>
          </cell>
          <cell r="B57" t="str">
            <v>21:58</v>
          </cell>
        </row>
        <row r="58">
          <cell r="A58" t="str">
            <v>Sonia Hutchby</v>
          </cell>
          <cell r="B58" t="str">
            <v>22:03</v>
          </cell>
        </row>
        <row r="59">
          <cell r="A59" t="str">
            <v>Sam Davis</v>
          </cell>
          <cell r="B59" t="str">
            <v>22:29</v>
          </cell>
        </row>
        <row r="60">
          <cell r="A60" t="str">
            <v>Julian Bloor</v>
          </cell>
          <cell r="B60" t="str">
            <v>22:30</v>
          </cell>
        </row>
        <row r="61">
          <cell r="A61" t="str">
            <v>Alan Bower</v>
          </cell>
          <cell r="B61" t="str">
            <v>22:31</v>
          </cell>
        </row>
        <row r="62">
          <cell r="A62" t="str">
            <v>Dave Litchfield</v>
          </cell>
          <cell r="B62" t="str">
            <v>22:48</v>
          </cell>
        </row>
        <row r="63">
          <cell r="A63" t="str">
            <v>Laura Hickey</v>
          </cell>
          <cell r="B63" t="str">
            <v>22:51</v>
          </cell>
        </row>
        <row r="64">
          <cell r="A64" t="str">
            <v>Kevin Botto</v>
          </cell>
          <cell r="B64" t="str">
            <v>22:54</v>
          </cell>
        </row>
        <row r="65">
          <cell r="A65" t="str">
            <v>Chris Bagworth</v>
          </cell>
          <cell r="B65" t="str">
            <v>23:07</v>
          </cell>
        </row>
        <row r="66">
          <cell r="A66" t="str">
            <v>Natalie Booth</v>
          </cell>
          <cell r="B66" t="str">
            <v>23:09</v>
          </cell>
        </row>
        <row r="67">
          <cell r="A67" t="str">
            <v>Adelle Whittleton</v>
          </cell>
          <cell r="B67" t="str">
            <v>23:11</v>
          </cell>
        </row>
        <row r="68">
          <cell r="A68" t="str">
            <v>James Turton</v>
          </cell>
          <cell r="B68" t="str">
            <v>23:18</v>
          </cell>
        </row>
        <row r="69">
          <cell r="A69" t="str">
            <v>Sue Wolfgang</v>
          </cell>
          <cell r="B69" t="str">
            <v>23:23</v>
          </cell>
        </row>
        <row r="70">
          <cell r="A70" t="str">
            <v>Sue Smith</v>
          </cell>
          <cell r="B70" t="str">
            <v>23:38</v>
          </cell>
        </row>
        <row r="71">
          <cell r="A71" t="str">
            <v>Rebecca Durrant</v>
          </cell>
          <cell r="B71" t="str">
            <v>23:41</v>
          </cell>
        </row>
        <row r="72">
          <cell r="A72" t="str">
            <v>Joanne Foster</v>
          </cell>
          <cell r="B72" t="str">
            <v>23:42</v>
          </cell>
        </row>
        <row r="73">
          <cell r="A73" t="str">
            <v>Ros Johnson</v>
          </cell>
          <cell r="B73" t="str">
            <v>23:43</v>
          </cell>
        </row>
        <row r="74">
          <cell r="A74" t="str">
            <v>Jason Burnett</v>
          </cell>
          <cell r="B74" t="str">
            <v>24:02</v>
          </cell>
        </row>
        <row r="75">
          <cell r="A75" t="str">
            <v>Carol Sharratt</v>
          </cell>
          <cell r="B75" t="str">
            <v>24:13</v>
          </cell>
        </row>
        <row r="76">
          <cell r="A76" t="str">
            <v>Roy Woods</v>
          </cell>
          <cell r="B76" t="str">
            <v>24:06</v>
          </cell>
        </row>
        <row r="77">
          <cell r="A77" t="str">
            <v>Jen Wilson</v>
          </cell>
          <cell r="B77" t="str">
            <v>24:22</v>
          </cell>
        </row>
        <row r="78">
          <cell r="A78" t="str">
            <v>Lynne Sewards</v>
          </cell>
          <cell r="B78" t="str">
            <v>24:28</v>
          </cell>
        </row>
        <row r="79">
          <cell r="A79" t="str">
            <v>Ben Smyth</v>
          </cell>
          <cell r="B79" t="str">
            <v>24:39</v>
          </cell>
        </row>
        <row r="80">
          <cell r="A80" t="str">
            <v>Lorna Paterson</v>
          </cell>
          <cell r="B80" t="str">
            <v>24:11</v>
          </cell>
        </row>
        <row r="81">
          <cell r="A81" t="str">
            <v>Deborah Woodhouse</v>
          </cell>
          <cell r="B81" t="str">
            <v>24:57</v>
          </cell>
        </row>
        <row r="82">
          <cell r="A82" t="str">
            <v>Jack Bailey</v>
          </cell>
          <cell r="B82" t="str">
            <v>25:07</v>
          </cell>
        </row>
        <row r="83">
          <cell r="A83" t="str">
            <v>Becky Gilbert</v>
          </cell>
          <cell r="B83" t="str">
            <v>25:09</v>
          </cell>
        </row>
        <row r="84">
          <cell r="A84" t="str">
            <v>Tania Martin</v>
          </cell>
          <cell r="B84" t="str">
            <v>25:17</v>
          </cell>
        </row>
        <row r="85">
          <cell r="A85" t="str">
            <v>Richard West</v>
          </cell>
          <cell r="B85" t="str">
            <v>25:39</v>
          </cell>
        </row>
        <row r="86">
          <cell r="A86" t="str">
            <v>Kelly Harriman</v>
          </cell>
          <cell r="B86" t="str">
            <v>25:41</v>
          </cell>
        </row>
        <row r="87">
          <cell r="A87" t="str">
            <v>Rob Marron</v>
          </cell>
          <cell r="B87" t="str">
            <v>26:00</v>
          </cell>
        </row>
        <row r="88">
          <cell r="A88" t="str">
            <v>Michelle Jakeway</v>
          </cell>
          <cell r="B88" t="str">
            <v>26:04</v>
          </cell>
        </row>
        <row r="89">
          <cell r="A89" t="str">
            <v>Heather Howarth</v>
          </cell>
          <cell r="B89" t="str">
            <v>26:19</v>
          </cell>
        </row>
        <row r="90">
          <cell r="A90" t="str">
            <v>Sarah Henshaw</v>
          </cell>
          <cell r="B90" t="str">
            <v>26:29</v>
          </cell>
        </row>
        <row r="91">
          <cell r="A91" t="str">
            <v>Peter Holden</v>
          </cell>
          <cell r="B91" t="str">
            <v>26:34</v>
          </cell>
        </row>
        <row r="92">
          <cell r="A92" t="str">
            <v>Samantha Emery</v>
          </cell>
          <cell r="B92" t="str">
            <v>26:41</v>
          </cell>
        </row>
        <row r="93">
          <cell r="A93" t="str">
            <v>Ali Harvey</v>
          </cell>
          <cell r="B93" t="str">
            <v>26:42</v>
          </cell>
        </row>
        <row r="94">
          <cell r="A94" t="str">
            <v>Josie Day</v>
          </cell>
          <cell r="B94" t="str">
            <v>26:44</v>
          </cell>
        </row>
        <row r="95">
          <cell r="A95" t="str">
            <v>Mariah Tompkins</v>
          </cell>
          <cell r="B95" t="str">
            <v>27:02</v>
          </cell>
        </row>
        <row r="96">
          <cell r="A96" t="str">
            <v>Anita Cunningham</v>
          </cell>
          <cell r="B96" t="str">
            <v>27:51</v>
          </cell>
        </row>
        <row r="97">
          <cell r="A97" t="str">
            <v>Annette Cluley</v>
          </cell>
          <cell r="B97" t="str">
            <v>28:30</v>
          </cell>
        </row>
        <row r="98">
          <cell r="A98" t="str">
            <v>Julie Buda</v>
          </cell>
          <cell r="B98" t="str">
            <v>28:34</v>
          </cell>
        </row>
        <row r="99">
          <cell r="A99" t="str">
            <v>Rachel Davis</v>
          </cell>
          <cell r="B99" t="str">
            <v>28:56</v>
          </cell>
        </row>
        <row r="100">
          <cell r="A100" t="str">
            <v>Karen Ryder</v>
          </cell>
          <cell r="B100" t="str">
            <v>29:28</v>
          </cell>
        </row>
        <row r="101">
          <cell r="A101" t="str">
            <v>Emma Stevenson</v>
          </cell>
          <cell r="B101" t="str">
            <v>29:30</v>
          </cell>
        </row>
        <row r="102">
          <cell r="A102" t="str">
            <v>Danielle Harris</v>
          </cell>
          <cell r="B102" t="str">
            <v>30:01</v>
          </cell>
        </row>
        <row r="103">
          <cell r="A103" t="str">
            <v>Bridget Langton-Leivers</v>
          </cell>
          <cell r="B103" t="str">
            <v>30:44</v>
          </cell>
        </row>
        <row r="104">
          <cell r="A104" t="str">
            <v>Monica Maldini</v>
          </cell>
          <cell r="B104" t="str">
            <v>32:24</v>
          </cell>
        </row>
        <row r="105">
          <cell r="A105" t="str">
            <v>Sue Bates</v>
          </cell>
          <cell r="B105" t="str">
            <v>29:49</v>
          </cell>
        </row>
        <row r="106">
          <cell r="A106" t="str">
            <v>Gordon Birkin</v>
          </cell>
          <cell r="B106" t="str">
            <v>LEFT THE CLUB</v>
          </cell>
        </row>
        <row r="107">
          <cell r="A107" t="str">
            <v>Bruce Raeside</v>
          </cell>
          <cell r="B107" t="str">
            <v>LEFT THE CLUB</v>
          </cell>
        </row>
        <row r="108">
          <cell r="A108" t="str">
            <v>Kerstine Herbert</v>
          </cell>
          <cell r="B108" t="str">
            <v>LEFT THE CLUB</v>
          </cell>
        </row>
        <row r="109">
          <cell r="A109" t="str">
            <v>Andy Murray</v>
          </cell>
          <cell r="B109" t="str">
            <v>LEFT THE CLUB</v>
          </cell>
        </row>
        <row r="110">
          <cell r="A110" t="str">
            <v>Chris Burke</v>
          </cell>
          <cell r="B110" t="str">
            <v>LEFT THE CLUB</v>
          </cell>
        </row>
        <row r="111">
          <cell r="A111" t="str">
            <v>Matthew Nightingale</v>
          </cell>
          <cell r="B111" t="str">
            <v>LEFT THE CLUB</v>
          </cell>
        </row>
        <row r="112">
          <cell r="A112" t="str">
            <v>Suzanne Nightingale</v>
          </cell>
          <cell r="B112" t="str">
            <v>LEFT THE CLUB</v>
          </cell>
        </row>
        <row r="113">
          <cell r="A113" t="str">
            <v>Joanne Myers</v>
          </cell>
          <cell r="B113" t="str">
            <v>LEFT THE CLUB</v>
          </cell>
        </row>
        <row r="114">
          <cell r="A114" t="str">
            <v>Alison Henshaw</v>
          </cell>
          <cell r="B114" t="str">
            <v>LEFT THE CLUB</v>
          </cell>
        </row>
        <row r="115">
          <cell r="A115" t="str">
            <v>Catherine Whitelock</v>
          </cell>
          <cell r="B115" t="str">
            <v>LEFT THE CLUB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lts"/>
      <sheetName val="Championship Leaderboard"/>
      <sheetName val="Age Grade Leaderboard"/>
      <sheetName val="Championship Results (Pivot)"/>
      <sheetName val="Age Results (Pivot)"/>
      <sheetName val="List Of Races"/>
      <sheetName val="M"/>
      <sheetName val="F"/>
      <sheetName val="Ages"/>
      <sheetName val="HOW TO"/>
    </sheetNames>
    <sheetDataSet>
      <sheetData sheetId="0"/>
      <sheetData sheetId="1" refreshError="1"/>
      <sheetData sheetId="2" refreshError="1"/>
      <sheetData sheetId="3">
        <row r="5">
          <cell r="A5" t="str">
            <v>Lewis Whiting</v>
          </cell>
        </row>
      </sheetData>
      <sheetData sheetId="4">
        <row r="5">
          <cell r="A5" t="str">
            <v>Ray Robinson</v>
          </cell>
          <cell r="B5">
            <v>10</v>
          </cell>
          <cell r="C5">
            <v>815.52341189892559</v>
          </cell>
          <cell r="E5" t="str">
            <v>Lynne Sewards</v>
          </cell>
          <cell r="F5">
            <v>8</v>
          </cell>
          <cell r="G5">
            <v>597.43833821051248</v>
          </cell>
        </row>
        <row r="6">
          <cell r="A6" t="str">
            <v>Paul Whittleton</v>
          </cell>
          <cell r="B6">
            <v>10</v>
          </cell>
          <cell r="C6">
            <v>775.99957485583843</v>
          </cell>
          <cell r="E6" t="str">
            <v>Sonia Hutchby</v>
          </cell>
          <cell r="F6">
            <v>8</v>
          </cell>
          <cell r="G6">
            <v>560.18201803250781</v>
          </cell>
        </row>
        <row r="7">
          <cell r="A7" t="str">
            <v>James Read</v>
          </cell>
          <cell r="B7">
            <v>10</v>
          </cell>
          <cell r="C7">
            <v>772.98948615573977</v>
          </cell>
          <cell r="E7" t="str">
            <v>Jessica Denman</v>
          </cell>
          <cell r="F7">
            <v>8</v>
          </cell>
          <cell r="G7">
            <v>536.25632504185535</v>
          </cell>
        </row>
        <row r="8">
          <cell r="A8" t="str">
            <v>Lewis Whiting</v>
          </cell>
          <cell r="B8">
            <v>10</v>
          </cell>
          <cell r="C8">
            <v>746.07055532964148</v>
          </cell>
          <cell r="E8" t="str">
            <v>Sue Wolfgang</v>
          </cell>
          <cell r="F8">
            <v>8</v>
          </cell>
          <cell r="G8">
            <v>521.78880646014977</v>
          </cell>
        </row>
        <row r="9">
          <cell r="A9" t="str">
            <v>Joshua Hazeldine</v>
          </cell>
          <cell r="B9">
            <v>10</v>
          </cell>
          <cell r="C9">
            <v>716.6996243822739</v>
          </cell>
          <cell r="E9" t="str">
            <v>Hollie Broughton</v>
          </cell>
          <cell r="F9">
            <v>8</v>
          </cell>
          <cell r="G9">
            <v>520.7877910564273</v>
          </cell>
        </row>
        <row r="10">
          <cell r="A10" t="str">
            <v>Alex Duthie</v>
          </cell>
          <cell r="B10">
            <v>10</v>
          </cell>
          <cell r="C10">
            <v>716.14476048060908</v>
          </cell>
          <cell r="E10" t="str">
            <v>Catherine Hughes</v>
          </cell>
          <cell r="F10">
            <v>8</v>
          </cell>
          <cell r="G10">
            <v>520.14547659366042</v>
          </cell>
        </row>
        <row r="11">
          <cell r="A11" t="str">
            <v>Andy Aiston</v>
          </cell>
          <cell r="B11">
            <v>10</v>
          </cell>
          <cell r="C11">
            <v>715.59871967211677</v>
          </cell>
          <cell r="E11" t="str">
            <v>Liz Bamford</v>
          </cell>
          <cell r="F11">
            <v>8</v>
          </cell>
          <cell r="G11">
            <v>517.02609980558066</v>
          </cell>
        </row>
        <row r="12">
          <cell r="A12" t="str">
            <v>John Reynolds</v>
          </cell>
          <cell r="B12">
            <v>10</v>
          </cell>
          <cell r="C12">
            <v>700.66257715528423</v>
          </cell>
          <cell r="E12" t="str">
            <v>Victoria Appelmann</v>
          </cell>
          <cell r="F12">
            <v>6</v>
          </cell>
          <cell r="G12">
            <v>365.17449515378155</v>
          </cell>
        </row>
        <row r="13">
          <cell r="A13" t="str">
            <v>Kevin Pounder</v>
          </cell>
          <cell r="B13">
            <v>10</v>
          </cell>
          <cell r="C13">
            <v>698.01372357476055</v>
          </cell>
          <cell r="E13" t="str">
            <v>Josie Day</v>
          </cell>
          <cell r="F13">
            <v>6</v>
          </cell>
          <cell r="G13">
            <v>329.55920319318352</v>
          </cell>
        </row>
        <row r="14">
          <cell r="A14" t="str">
            <v>Darran Furness</v>
          </cell>
          <cell r="B14">
            <v>10</v>
          </cell>
          <cell r="C14">
            <v>685.74692770639297</v>
          </cell>
          <cell r="E14" t="str">
            <v>Heather Howarth</v>
          </cell>
          <cell r="F14">
            <v>7</v>
          </cell>
          <cell r="G14">
            <v>325.78081173690362</v>
          </cell>
        </row>
        <row r="15">
          <cell r="A15" t="str">
            <v>John McCurdy</v>
          </cell>
          <cell r="B15">
            <v>9</v>
          </cell>
          <cell r="C15">
            <v>675.09623079254015</v>
          </cell>
          <cell r="E15" t="str">
            <v>Natalie Booth</v>
          </cell>
          <cell r="F15">
            <v>5</v>
          </cell>
          <cell r="G15">
            <v>300.5065884736058</v>
          </cell>
        </row>
        <row r="16">
          <cell r="A16" t="str">
            <v>Craig Matthews</v>
          </cell>
          <cell r="B16">
            <v>9</v>
          </cell>
          <cell r="C16">
            <v>663.39699322954868</v>
          </cell>
          <cell r="E16" t="str">
            <v>Yulia Ravenhill</v>
          </cell>
          <cell r="F16">
            <v>4</v>
          </cell>
          <cell r="G16">
            <v>298.82618431477204</v>
          </cell>
        </row>
        <row r="17">
          <cell r="A17" t="str">
            <v>Richard Iliffe</v>
          </cell>
          <cell r="B17">
            <v>10</v>
          </cell>
          <cell r="C17">
            <v>657.09451162758205</v>
          </cell>
          <cell r="E17" t="str">
            <v>Tara Brown</v>
          </cell>
          <cell r="F17">
            <v>5</v>
          </cell>
          <cell r="G17">
            <v>279.32580830994067</v>
          </cell>
        </row>
        <row r="18">
          <cell r="A18" t="str">
            <v>Daniel Follon</v>
          </cell>
          <cell r="B18">
            <v>10</v>
          </cell>
          <cell r="C18">
            <v>637.74218649390605</v>
          </cell>
          <cell r="E18" t="str">
            <v>Nat Braisby</v>
          </cell>
          <cell r="F18">
            <v>4</v>
          </cell>
          <cell r="G18">
            <v>259.58655999472859</v>
          </cell>
        </row>
        <row r="19">
          <cell r="A19" t="str">
            <v>David Millington</v>
          </cell>
          <cell r="B19">
            <v>10</v>
          </cell>
          <cell r="C19">
            <v>631.67198998032666</v>
          </cell>
          <cell r="E19" t="str">
            <v>Adelle Whittleton</v>
          </cell>
          <cell r="F19">
            <v>4</v>
          </cell>
          <cell r="G19">
            <v>258.40442197731369</v>
          </cell>
        </row>
        <row r="20">
          <cell r="A20" t="str">
            <v>David Feely</v>
          </cell>
          <cell r="B20">
            <v>10</v>
          </cell>
          <cell r="C20">
            <v>609.99400956981356</v>
          </cell>
          <cell r="E20" t="str">
            <v>Bridget Langton-Leivers</v>
          </cell>
          <cell r="F20">
            <v>4</v>
          </cell>
          <cell r="G20">
            <v>247.6400557512153</v>
          </cell>
        </row>
        <row r="21">
          <cell r="A21" t="str">
            <v>Mark Lambert</v>
          </cell>
          <cell r="B21">
            <v>9</v>
          </cell>
          <cell r="C21">
            <v>605.88694213970177</v>
          </cell>
          <cell r="E21" t="str">
            <v>Tania Martin</v>
          </cell>
          <cell r="F21">
            <v>4</v>
          </cell>
          <cell r="G21">
            <v>218.54872732089552</v>
          </cell>
        </row>
        <row r="22">
          <cell r="A22" t="str">
            <v>Julian Bloor</v>
          </cell>
          <cell r="B22">
            <v>10</v>
          </cell>
          <cell r="C22">
            <v>582.73995282250257</v>
          </cell>
          <cell r="E22" t="str">
            <v>Emma Bennett</v>
          </cell>
          <cell r="F22">
            <v>3</v>
          </cell>
          <cell r="G22">
            <v>201.65758500280594</v>
          </cell>
        </row>
        <row r="23">
          <cell r="A23" t="str">
            <v>Sam Waddingham</v>
          </cell>
          <cell r="B23">
            <v>8</v>
          </cell>
          <cell r="C23">
            <v>543.50391509137955</v>
          </cell>
          <cell r="E23" t="str">
            <v>Melissa Denman</v>
          </cell>
          <cell r="F23">
            <v>3</v>
          </cell>
          <cell r="G23">
            <v>199.8961227311288</v>
          </cell>
        </row>
        <row r="24">
          <cell r="A24" t="str">
            <v>David Jones</v>
          </cell>
          <cell r="B24">
            <v>8</v>
          </cell>
          <cell r="C24">
            <v>502.91914946421758</v>
          </cell>
          <cell r="E24" t="str">
            <v>Michelle Jakeway</v>
          </cell>
          <cell r="F24">
            <v>3</v>
          </cell>
          <cell r="G24">
            <v>176.85216937352277</v>
          </cell>
        </row>
        <row r="25">
          <cell r="A25" t="str">
            <v>Ryan Ball</v>
          </cell>
          <cell r="B25">
            <v>7</v>
          </cell>
          <cell r="C25">
            <v>475.65720022146132</v>
          </cell>
          <cell r="E25" t="str">
            <v>Penny Raffle</v>
          </cell>
          <cell r="F25">
            <v>3</v>
          </cell>
          <cell r="G25">
            <v>169.65789558718575</v>
          </cell>
        </row>
        <row r="26">
          <cell r="A26" t="str">
            <v>Jack Broughton</v>
          </cell>
          <cell r="B26">
            <v>6</v>
          </cell>
          <cell r="C26">
            <v>455.12876976310832</v>
          </cell>
          <cell r="E26" t="str">
            <v>Jo Saunders</v>
          </cell>
          <cell r="F26">
            <v>2</v>
          </cell>
          <cell r="G26">
            <v>154.84380874448527</v>
          </cell>
        </row>
        <row r="27">
          <cell r="A27" t="str">
            <v>Kevin Botto</v>
          </cell>
          <cell r="B27">
            <v>6</v>
          </cell>
          <cell r="C27">
            <v>385.99856514967883</v>
          </cell>
          <cell r="E27" t="str">
            <v>Laura Hickey</v>
          </cell>
          <cell r="F27">
            <v>2</v>
          </cell>
          <cell r="G27">
            <v>118.58633313845041</v>
          </cell>
        </row>
        <row r="28">
          <cell r="A28" t="str">
            <v>Lee Francis</v>
          </cell>
          <cell r="B28">
            <v>7</v>
          </cell>
          <cell r="C28">
            <v>349.98325732085948</v>
          </cell>
          <cell r="E28" t="str">
            <v>Rachel Davis</v>
          </cell>
          <cell r="F28">
            <v>2</v>
          </cell>
          <cell r="G28">
            <v>111.90743045941869</v>
          </cell>
        </row>
        <row r="29">
          <cell r="A29" t="str">
            <v>Tony Donaldson</v>
          </cell>
          <cell r="B29">
            <v>5</v>
          </cell>
          <cell r="C29">
            <v>346.03427680260097</v>
          </cell>
          <cell r="E29" t="str">
            <v>Dani Harris</v>
          </cell>
          <cell r="F29">
            <v>2</v>
          </cell>
          <cell r="G29">
            <v>85.784655755762046</v>
          </cell>
        </row>
        <row r="30">
          <cell r="A30" t="str">
            <v>Nick Verity</v>
          </cell>
          <cell r="B30">
            <v>6</v>
          </cell>
          <cell r="C30">
            <v>343.16427579360084</v>
          </cell>
          <cell r="E30" t="str">
            <v>Corrina Loosemore</v>
          </cell>
          <cell r="F30">
            <v>1</v>
          </cell>
          <cell r="G30">
            <v>69.203592814371262</v>
          </cell>
        </row>
        <row r="31">
          <cell r="A31" t="str">
            <v>Paul Robinson</v>
          </cell>
          <cell r="B31">
            <v>5</v>
          </cell>
          <cell r="C31">
            <v>310.25090375578549</v>
          </cell>
          <cell r="E31" t="str">
            <v>Nicola Roper</v>
          </cell>
          <cell r="F31">
            <v>1</v>
          </cell>
          <cell r="G31">
            <v>68.892822658513026</v>
          </cell>
        </row>
        <row r="32">
          <cell r="A32" t="str">
            <v>Roy Woods</v>
          </cell>
          <cell r="B32">
            <v>5</v>
          </cell>
          <cell r="C32">
            <v>306.87199201607518</v>
          </cell>
          <cell r="E32" t="str">
            <v>Melanie Hagarty</v>
          </cell>
          <cell r="F32">
            <v>1</v>
          </cell>
          <cell r="G32">
            <v>59.88006320022982</v>
          </cell>
        </row>
        <row r="33">
          <cell r="A33" t="str">
            <v>Richard Bower</v>
          </cell>
          <cell r="B33">
            <v>5</v>
          </cell>
          <cell r="C33">
            <v>281.26152356983368</v>
          </cell>
          <cell r="E33" t="str">
            <v>Ellie Cocking</v>
          </cell>
          <cell r="F33">
            <v>1</v>
          </cell>
          <cell r="G33" t="e">
            <v>#N/A</v>
          </cell>
        </row>
        <row r="34">
          <cell r="A34" t="str">
            <v>Gregory Read</v>
          </cell>
          <cell r="B34">
            <v>4</v>
          </cell>
          <cell r="C34">
            <v>275.71331688865263</v>
          </cell>
          <cell r="E34" t="str">
            <v>Dawn Shaw</v>
          </cell>
          <cell r="F34">
            <v>1</v>
          </cell>
          <cell r="G34" t="e">
            <v>#N/A</v>
          </cell>
        </row>
        <row r="35">
          <cell r="A35" t="str">
            <v>Brian Deboise</v>
          </cell>
          <cell r="B35">
            <v>3</v>
          </cell>
          <cell r="C35">
            <v>211.28505541470838</v>
          </cell>
          <cell r="E35" t="str">
            <v>Jenni Wilson</v>
          </cell>
          <cell r="F35">
            <v>1</v>
          </cell>
          <cell r="G35" t="e">
            <v>#N/A</v>
          </cell>
        </row>
        <row r="36">
          <cell r="A36" t="str">
            <v>Adrian Barrell</v>
          </cell>
          <cell r="B36">
            <v>3</v>
          </cell>
          <cell r="C36">
            <v>196.97114244101476</v>
          </cell>
        </row>
        <row r="37">
          <cell r="A37" t="str">
            <v>Ben Hurdis</v>
          </cell>
          <cell r="B37">
            <v>3</v>
          </cell>
          <cell r="C37">
            <v>190.65738141276358</v>
          </cell>
        </row>
        <row r="38">
          <cell r="A38" t="str">
            <v>Dave Litchfield</v>
          </cell>
          <cell r="B38">
            <v>3</v>
          </cell>
          <cell r="C38">
            <v>190.26619706260323</v>
          </cell>
        </row>
        <row r="39">
          <cell r="A39" t="str">
            <v>Barnaby Read</v>
          </cell>
          <cell r="B39">
            <v>2</v>
          </cell>
          <cell r="C39">
            <v>133.24681417168463</v>
          </cell>
        </row>
        <row r="40">
          <cell r="A40" t="str">
            <v>Simon Ward</v>
          </cell>
          <cell r="B40">
            <v>2</v>
          </cell>
          <cell r="C40">
            <v>124.22436264512436</v>
          </cell>
        </row>
        <row r="41">
          <cell r="A41" t="str">
            <v>James Turton</v>
          </cell>
          <cell r="B41">
            <v>2</v>
          </cell>
          <cell r="C41">
            <v>107.77284515830812</v>
          </cell>
        </row>
        <row r="42">
          <cell r="A42" t="str">
            <v>Kevin Gilbert</v>
          </cell>
          <cell r="B42">
            <v>2</v>
          </cell>
          <cell r="C42">
            <v>104.34923055102476</v>
          </cell>
        </row>
        <row r="43">
          <cell r="A43" t="str">
            <v>Ian Hunter</v>
          </cell>
          <cell r="B43">
            <v>1</v>
          </cell>
          <cell r="C43">
            <v>78.944636678200695</v>
          </cell>
        </row>
        <row r="44">
          <cell r="A44" t="str">
            <v>Ros Johnson</v>
          </cell>
          <cell r="B44">
            <v>1</v>
          </cell>
          <cell r="C44">
            <v>76.307295029051005</v>
          </cell>
        </row>
        <row r="45">
          <cell r="A45" t="str">
            <v>Dan Broughton</v>
          </cell>
          <cell r="B45">
            <v>1</v>
          </cell>
          <cell r="C45">
            <v>67.198006254886636</v>
          </cell>
        </row>
        <row r="46">
          <cell r="A46" t="str">
            <v>Sam Owen</v>
          </cell>
          <cell r="B46">
            <v>1</v>
          </cell>
          <cell r="C46">
            <v>61.909353905496623</v>
          </cell>
        </row>
        <row r="47">
          <cell r="A47" t="str">
            <v>Alan Bower</v>
          </cell>
          <cell r="B47">
            <v>1</v>
          </cell>
          <cell r="C47">
            <v>61.121028204212777</v>
          </cell>
        </row>
        <row r="48">
          <cell r="A48" t="str">
            <v>Richard West</v>
          </cell>
          <cell r="B48">
            <v>1</v>
          </cell>
          <cell r="C48">
            <v>60.492813141683776</v>
          </cell>
        </row>
      </sheetData>
      <sheetData sheetId="5">
        <row r="1">
          <cell r="A1" t="str">
            <v>Race</v>
          </cell>
          <cell r="B1" t="str">
            <v>Distance</v>
          </cell>
        </row>
        <row r="2">
          <cell r="A2" t="str">
            <v>Teversal BDL</v>
          </cell>
          <cell r="B2" t="str">
            <v>5mi</v>
          </cell>
          <cell r="D2" t="str">
            <v>April</v>
          </cell>
          <cell r="E2">
            <v>0.97499999999999998</v>
          </cell>
        </row>
        <row r="3">
          <cell r="A3" t="str">
            <v>Derby 10k</v>
          </cell>
          <cell r="B3" t="str">
            <v>10k</v>
          </cell>
          <cell r="D3" t="str">
            <v>April</v>
          </cell>
          <cell r="E3">
            <v>1</v>
          </cell>
        </row>
        <row r="4">
          <cell r="A4" t="str">
            <v>Sherwood Pines AAA</v>
          </cell>
          <cell r="B4" t="str">
            <v>5mi</v>
          </cell>
          <cell r="D4" t="str">
            <v>April</v>
          </cell>
          <cell r="E4">
            <v>1.1000000000000001</v>
          </cell>
        </row>
        <row r="5">
          <cell r="A5" t="str">
            <v>Coventry Half Marathon</v>
          </cell>
          <cell r="B5" t="str">
            <v>Half Marathon</v>
          </cell>
          <cell r="D5" t="str">
            <v>April</v>
          </cell>
          <cell r="E5">
            <v>1</v>
          </cell>
        </row>
        <row r="6">
          <cell r="A6" t="str">
            <v>Cromford BDL</v>
          </cell>
          <cell r="B6" t="str">
            <v>5mi</v>
          </cell>
          <cell r="D6" t="str">
            <v>May</v>
          </cell>
          <cell r="E6">
            <v>1.1499999999999999</v>
          </cell>
        </row>
        <row r="7">
          <cell r="A7" t="str">
            <v>Holme Pierrepont (B) AAA</v>
          </cell>
          <cell r="B7" t="str">
            <v>5mi</v>
          </cell>
          <cell r="D7" t="str">
            <v>May</v>
          </cell>
          <cell r="E7">
            <v>1.05</v>
          </cell>
        </row>
        <row r="8">
          <cell r="A8" t="str">
            <v>Sinfin 5</v>
          </cell>
          <cell r="B8" t="str">
            <v>5mi</v>
          </cell>
          <cell r="D8" t="str">
            <v>May</v>
          </cell>
          <cell r="E8">
            <v>1</v>
          </cell>
        </row>
        <row r="9">
          <cell r="A9" t="str">
            <v>Denby BDL</v>
          </cell>
          <cell r="B9" t="str">
            <v>5mi</v>
          </cell>
          <cell r="D9" t="str">
            <v>June</v>
          </cell>
          <cell r="E9">
            <v>0.97499999999999998</v>
          </cell>
        </row>
        <row r="10">
          <cell r="A10" t="str">
            <v>Wollaton Park AAA</v>
          </cell>
          <cell r="B10" t="str">
            <v>5mi</v>
          </cell>
          <cell r="D10" t="str">
            <v>June</v>
          </cell>
          <cell r="E10">
            <v>1.02</v>
          </cell>
        </row>
        <row r="11">
          <cell r="A11" t="str">
            <v>Black Rocks Parkrun</v>
          </cell>
          <cell r="B11" t="str">
            <v>5k</v>
          </cell>
          <cell r="D11" t="str">
            <v>June</v>
          </cell>
          <cell r="E11">
            <v>1</v>
          </cell>
        </row>
        <row r="12">
          <cell r="A12" t="str">
            <v>Ramathon</v>
          </cell>
          <cell r="B12" t="str">
            <v>Half Marathon</v>
          </cell>
          <cell r="D12" t="str">
            <v>June</v>
          </cell>
          <cell r="E12">
            <v>1</v>
          </cell>
        </row>
        <row r="13">
          <cell r="A13" t="str">
            <v>Carsington BDL</v>
          </cell>
          <cell r="B13" t="str">
            <v>5mi</v>
          </cell>
          <cell r="D13" t="str">
            <v>July</v>
          </cell>
          <cell r="E13">
            <v>1</v>
          </cell>
        </row>
        <row r="14">
          <cell r="A14" t="str">
            <v>Worksop AAA</v>
          </cell>
          <cell r="B14" t="str">
            <v>5mi</v>
          </cell>
          <cell r="D14" t="str">
            <v>July</v>
          </cell>
          <cell r="E14">
            <v>1</v>
          </cell>
        </row>
        <row r="15">
          <cell r="A15" t="str">
            <v>Shipley BDL</v>
          </cell>
          <cell r="B15" t="str">
            <v>5mi</v>
          </cell>
          <cell r="D15" t="str">
            <v>August</v>
          </cell>
          <cell r="E15">
            <v>1.075</v>
          </cell>
        </row>
        <row r="16">
          <cell r="A16" t="str">
            <v>Holme Pierrepont (A) AAA</v>
          </cell>
          <cell r="B16" t="str">
            <v>5mi</v>
          </cell>
          <cell r="D16" t="str">
            <v>August</v>
          </cell>
          <cell r="E16">
            <v>1</v>
          </cell>
        </row>
        <row r="17">
          <cell r="A17" t="str">
            <v>Vicar Water Parkrun</v>
          </cell>
          <cell r="B17" t="str">
            <v>5k</v>
          </cell>
          <cell r="D17" t="str">
            <v>September</v>
          </cell>
          <cell r="E17">
            <v>1</v>
          </cell>
        </row>
        <row r="18">
          <cell r="A18" t="str">
            <v>Wilne 10k</v>
          </cell>
          <cell r="B18" t="str">
            <v>10k</v>
          </cell>
          <cell r="D18" t="str">
            <v>September</v>
          </cell>
          <cell r="E18">
            <v>1</v>
          </cell>
        </row>
        <row r="19">
          <cell r="A19" t="str">
            <v>Robin Hood Half Marathon</v>
          </cell>
          <cell r="B19" t="str">
            <v>Half Marathon</v>
          </cell>
          <cell r="D19" t="str">
            <v>September</v>
          </cell>
          <cell r="E19">
            <v>1</v>
          </cell>
        </row>
        <row r="20">
          <cell r="A20" t="str">
            <v>Shipley BDL XC</v>
          </cell>
          <cell r="B20" t="str">
            <v>5mi</v>
          </cell>
          <cell r="D20" t="str">
            <v>October</v>
          </cell>
          <cell r="E20">
            <v>1.1499999999999999</v>
          </cell>
        </row>
        <row r="21">
          <cell r="A21" t="str">
            <v>Goose Fair Gallop</v>
          </cell>
          <cell r="B21" t="str">
            <v>10k</v>
          </cell>
          <cell r="D21" t="str">
            <v>October</v>
          </cell>
          <cell r="E21">
            <v>1.075</v>
          </cell>
        </row>
        <row r="22">
          <cell r="A22" t="str">
            <v>Derby 10mi</v>
          </cell>
          <cell r="B22" t="str">
            <v>10mi</v>
          </cell>
          <cell r="D22" t="str">
            <v>November</v>
          </cell>
          <cell r="E22">
            <v>1</v>
          </cell>
        </row>
        <row r="23">
          <cell r="A23" t="str">
            <v>Chaddesden BDL XC</v>
          </cell>
          <cell r="B23" t="str">
            <v>5mi</v>
          </cell>
          <cell r="D23" t="str">
            <v>November</v>
          </cell>
          <cell r="E23">
            <v>1</v>
          </cell>
        </row>
        <row r="24">
          <cell r="A24" t="str">
            <v>Coronation Parkrun</v>
          </cell>
          <cell r="B24" t="str">
            <v>5k</v>
          </cell>
          <cell r="D24" t="str">
            <v>December</v>
          </cell>
          <cell r="E24">
            <v>1</v>
          </cell>
        </row>
        <row r="25">
          <cell r="A25" t="str">
            <v>Bolsover 10k</v>
          </cell>
          <cell r="B25" t="str">
            <v>10k</v>
          </cell>
          <cell r="D25" t="str">
            <v>December</v>
          </cell>
          <cell r="E25">
            <v>1</v>
          </cell>
        </row>
        <row r="26">
          <cell r="A26" t="str">
            <v>Manor Floods (Pewit) BDL XC</v>
          </cell>
          <cell r="B26" t="str">
            <v>5mi</v>
          </cell>
          <cell r="D26" t="str">
            <v>December</v>
          </cell>
          <cell r="E26">
            <v>1.0249999999999999</v>
          </cell>
        </row>
        <row r="27">
          <cell r="A27" t="str">
            <v>North Mids XC Bulwell Hall</v>
          </cell>
          <cell r="B27" t="str">
            <v>10k</v>
          </cell>
          <cell r="D27" t="str">
            <v>January</v>
          </cell>
        </row>
        <row r="28">
          <cell r="A28" t="str">
            <v>Bramcote BDL XC</v>
          </cell>
          <cell r="B28" t="str">
            <v>5mi</v>
          </cell>
          <cell r="D28" t="str">
            <v>January</v>
          </cell>
        </row>
        <row r="29">
          <cell r="A29" t="str">
            <v>Alsager 5</v>
          </cell>
          <cell r="B29" t="str">
            <v>5mi</v>
          </cell>
          <cell r="D29" t="str">
            <v>February</v>
          </cell>
          <cell r="E29">
            <v>1</v>
          </cell>
        </row>
        <row r="30">
          <cell r="A30" t="str">
            <v>Holmebrook BDL XC</v>
          </cell>
          <cell r="B30" t="str">
            <v>5mi</v>
          </cell>
          <cell r="D30" t="str">
            <v>February</v>
          </cell>
        </row>
        <row r="31">
          <cell r="A31" t="str">
            <v>Sence Valley CP Parkrun</v>
          </cell>
          <cell r="B31" t="str">
            <v>5k</v>
          </cell>
          <cell r="D31" t="str">
            <v>February/March</v>
          </cell>
          <cell r="E31">
            <v>1</v>
          </cell>
        </row>
        <row r="32">
          <cell r="A32" t="str">
            <v>Any Marathon</v>
          </cell>
          <cell r="B32" t="str">
            <v>Marathon</v>
          </cell>
          <cell r="D32" t="str">
            <v>All Year</v>
          </cell>
          <cell r="E32">
            <v>1</v>
          </cell>
        </row>
        <row r="34">
          <cell r="A34" t="str">
            <v>Paris Marathon</v>
          </cell>
          <cell r="B34" t="str">
            <v>Marathon</v>
          </cell>
          <cell r="E34">
            <v>1</v>
          </cell>
        </row>
        <row r="35">
          <cell r="A35" t="str">
            <v>London Marathon</v>
          </cell>
          <cell r="B35" t="str">
            <v>Marathon</v>
          </cell>
          <cell r="E35">
            <v>1</v>
          </cell>
        </row>
        <row r="36">
          <cell r="A36" t="str">
            <v>Berlin Marathon</v>
          </cell>
          <cell r="B36" t="str">
            <v>Marathon</v>
          </cell>
          <cell r="E36">
            <v>1</v>
          </cell>
        </row>
        <row r="37">
          <cell r="A37" t="str">
            <v>Chicago Marathon</v>
          </cell>
          <cell r="B37" t="str">
            <v>Marathon</v>
          </cell>
          <cell r="E37">
            <v>1</v>
          </cell>
        </row>
        <row r="38">
          <cell r="A38" t="str">
            <v>Brussels Marathon</v>
          </cell>
          <cell r="B38" t="str">
            <v>Marathon</v>
          </cell>
          <cell r="E38">
            <v>1</v>
          </cell>
        </row>
      </sheetData>
      <sheetData sheetId="6" refreshError="1"/>
      <sheetData sheetId="7" refreshError="1"/>
      <sheetData sheetId="8">
        <row r="1">
          <cell r="E1" t="str">
            <v>Comparable Age Grade 100% scores per runner</v>
          </cell>
        </row>
        <row r="2">
          <cell r="A2" t="str">
            <v>Runner</v>
          </cell>
          <cell r="B2" t="str">
            <v>M/F</v>
          </cell>
          <cell r="C2" t="str">
            <v>DOB</v>
          </cell>
          <cell r="D2" t="str">
            <v>Age on 1st April 2025</v>
          </cell>
          <cell r="E2" t="str">
            <v>5k</v>
          </cell>
          <cell r="F2" t="str">
            <v>5mi</v>
          </cell>
          <cell r="G2" t="str">
            <v>10k</v>
          </cell>
          <cell r="H2" t="str">
            <v>10mi</v>
          </cell>
          <cell r="I2" t="str">
            <v>Half Marathon</v>
          </cell>
          <cell r="J2" t="str">
            <v>Marathon</v>
          </cell>
        </row>
        <row r="3">
          <cell r="A3" t="str">
            <v>Adelle Whittleton</v>
          </cell>
          <cell r="B3" t="str">
            <v>f</v>
          </cell>
          <cell r="C3">
            <v>30288</v>
          </cell>
          <cell r="D3" t="str">
            <v>f42</v>
          </cell>
          <cell r="E3">
            <v>919</v>
          </cell>
          <cell r="F3">
            <v>1500</v>
          </cell>
          <cell r="G3">
            <v>1877</v>
          </cell>
          <cell r="H3">
            <v>3084</v>
          </cell>
          <cell r="I3">
            <v>4053</v>
          </cell>
          <cell r="J3">
            <v>8349</v>
          </cell>
        </row>
        <row r="4">
          <cell r="A4" t="str">
            <v>Adrian Barrell</v>
          </cell>
          <cell r="B4" t="str">
            <v>m</v>
          </cell>
          <cell r="C4">
            <v>24352</v>
          </cell>
          <cell r="D4" t="str">
            <v>m58</v>
          </cell>
          <cell r="E4">
            <v>936</v>
          </cell>
          <cell r="F4">
            <v>1529</v>
          </cell>
          <cell r="G4">
            <v>1912</v>
          </cell>
          <cell r="H4">
            <v>3165</v>
          </cell>
          <cell r="I4">
            <v>4194</v>
          </cell>
          <cell r="J4">
            <v>8794</v>
          </cell>
        </row>
        <row r="5">
          <cell r="A5" t="str">
            <v>Alan Bower</v>
          </cell>
          <cell r="B5" t="str">
            <v>m</v>
          </cell>
          <cell r="C5">
            <v>19921</v>
          </cell>
          <cell r="D5" t="str">
            <v>m70</v>
          </cell>
          <cell r="E5">
            <v>1046</v>
          </cell>
          <cell r="F5">
            <v>1712</v>
          </cell>
          <cell r="G5">
            <v>2145</v>
          </cell>
          <cell r="H5">
            <v>3560</v>
          </cell>
          <cell r="I5">
            <v>4726</v>
          </cell>
          <cell r="J5">
            <v>9909</v>
          </cell>
        </row>
        <row r="6">
          <cell r="A6" t="str">
            <v>Alex Duthie</v>
          </cell>
          <cell r="B6" t="str">
            <v>m</v>
          </cell>
          <cell r="C6">
            <v>30481</v>
          </cell>
          <cell r="D6" t="str">
            <v>m41</v>
          </cell>
          <cell r="E6">
            <v>818</v>
          </cell>
          <cell r="F6">
            <v>1328</v>
          </cell>
          <cell r="G6">
            <v>1657</v>
          </cell>
          <cell r="H6">
            <v>2734</v>
          </cell>
          <cell r="I6">
            <v>3617</v>
          </cell>
          <cell r="J6">
            <v>7585</v>
          </cell>
        </row>
        <row r="7">
          <cell r="A7" t="str">
            <v>Andrew Bird</v>
          </cell>
          <cell r="B7" t="str">
            <v>m</v>
          </cell>
          <cell r="C7">
            <v>27064</v>
          </cell>
          <cell r="D7" t="str">
            <v>m51</v>
          </cell>
          <cell r="E7">
            <v>884</v>
          </cell>
          <cell r="F7">
            <v>1439</v>
          </cell>
          <cell r="G7">
            <v>1798</v>
          </cell>
          <cell r="H7">
            <v>2972</v>
          </cell>
          <cell r="I7">
            <v>3936</v>
          </cell>
          <cell r="J7">
            <v>8252</v>
          </cell>
        </row>
        <row r="8">
          <cell r="A8" t="str">
            <v>Andrew Mitchell</v>
          </cell>
          <cell r="B8" t="str">
            <v>m</v>
          </cell>
          <cell r="C8">
            <v>30485</v>
          </cell>
          <cell r="D8" t="str">
            <v>m41</v>
          </cell>
          <cell r="E8">
            <v>818</v>
          </cell>
          <cell r="F8">
            <v>1328</v>
          </cell>
          <cell r="G8">
            <v>1657</v>
          </cell>
          <cell r="H8">
            <v>2734</v>
          </cell>
          <cell r="I8">
            <v>3617</v>
          </cell>
          <cell r="J8">
            <v>7585</v>
          </cell>
        </row>
        <row r="9">
          <cell r="A9" t="str">
            <v>Andy Aiston</v>
          </cell>
          <cell r="B9" t="str">
            <v>M</v>
          </cell>
          <cell r="C9">
            <v>34489</v>
          </cell>
          <cell r="D9" t="str">
            <v>M30</v>
          </cell>
          <cell r="E9">
            <v>771</v>
          </cell>
          <cell r="F9">
            <v>1264</v>
          </cell>
          <cell r="G9">
            <v>1584</v>
          </cell>
          <cell r="H9">
            <v>2625</v>
          </cell>
          <cell r="I9">
            <v>3481</v>
          </cell>
          <cell r="J9">
            <v>7299</v>
          </cell>
        </row>
        <row r="10">
          <cell r="A10" t="str">
            <v>Anita Cunningham</v>
          </cell>
          <cell r="B10" t="str">
            <v>f</v>
          </cell>
          <cell r="C10">
            <v>24162</v>
          </cell>
          <cell r="D10" t="str">
            <v>f59</v>
          </cell>
          <cell r="E10">
            <v>1096</v>
          </cell>
          <cell r="F10">
            <v>1794</v>
          </cell>
          <cell r="G10">
            <v>2249</v>
          </cell>
          <cell r="H10">
            <v>3717</v>
          </cell>
          <cell r="I10">
            <v>4901</v>
          </cell>
          <cell r="J10">
            <v>10213</v>
          </cell>
        </row>
        <row r="11">
          <cell r="A11" t="str">
            <v>Barnaby Read</v>
          </cell>
          <cell r="B11" t="str">
            <v>m</v>
          </cell>
          <cell r="C11">
            <v>38374</v>
          </cell>
          <cell r="D11" t="str">
            <v>m20</v>
          </cell>
          <cell r="E11">
            <v>771</v>
          </cell>
          <cell r="F11">
            <v>1264</v>
          </cell>
          <cell r="G11">
            <v>1584</v>
          </cell>
          <cell r="H11">
            <v>2625</v>
          </cell>
          <cell r="I11">
            <v>3481</v>
          </cell>
          <cell r="J11">
            <v>7299</v>
          </cell>
        </row>
        <row r="12">
          <cell r="A12" t="str">
            <v>Ben Bridges</v>
          </cell>
          <cell r="B12" t="str">
            <v>m</v>
          </cell>
          <cell r="C12">
            <v>28506</v>
          </cell>
          <cell r="D12" t="str">
            <v>m47</v>
          </cell>
          <cell r="E12">
            <v>856</v>
          </cell>
          <cell r="F12">
            <v>1393</v>
          </cell>
          <cell r="G12">
            <v>1739</v>
          </cell>
          <cell r="H12">
            <v>2872</v>
          </cell>
          <cell r="I12">
            <v>3802</v>
          </cell>
          <cell r="J12">
            <v>7972</v>
          </cell>
        </row>
        <row r="13">
          <cell r="A13" t="str">
            <v>Ben Fensom</v>
          </cell>
          <cell r="B13" t="str">
            <v>m</v>
          </cell>
          <cell r="C13">
            <v>34081</v>
          </cell>
          <cell r="D13" t="str">
            <v>m31</v>
          </cell>
          <cell r="E13">
            <v>772</v>
          </cell>
          <cell r="F13">
            <v>1265</v>
          </cell>
          <cell r="G13">
            <v>1585</v>
          </cell>
          <cell r="H13">
            <v>2625</v>
          </cell>
          <cell r="I13">
            <v>3481</v>
          </cell>
          <cell r="J13">
            <v>7299</v>
          </cell>
        </row>
        <row r="14">
          <cell r="A14" t="str">
            <v>Ben Hurdis</v>
          </cell>
          <cell r="B14" t="str">
            <v>m</v>
          </cell>
          <cell r="C14">
            <v>34958</v>
          </cell>
          <cell r="D14" t="str">
            <v>m29</v>
          </cell>
          <cell r="E14">
            <v>771</v>
          </cell>
          <cell r="F14">
            <v>1264</v>
          </cell>
          <cell r="G14">
            <v>1584</v>
          </cell>
          <cell r="H14">
            <v>2625</v>
          </cell>
          <cell r="I14">
            <v>3481</v>
          </cell>
          <cell r="J14">
            <v>7299</v>
          </cell>
        </row>
        <row r="15">
          <cell r="A15" t="str">
            <v>Brian Deboise</v>
          </cell>
          <cell r="B15" t="str">
            <v>m</v>
          </cell>
          <cell r="C15">
            <v>29797</v>
          </cell>
          <cell r="D15" t="str">
            <v>m43</v>
          </cell>
          <cell r="E15">
            <v>830</v>
          </cell>
          <cell r="F15">
            <v>1349</v>
          </cell>
          <cell r="G15">
            <v>1683</v>
          </cell>
          <cell r="H15">
            <v>2779</v>
          </cell>
          <cell r="I15">
            <v>3677</v>
          </cell>
          <cell r="J15">
            <v>7710</v>
          </cell>
        </row>
        <row r="16">
          <cell r="A16" t="str">
            <v>Bridget Langton-Leivers</v>
          </cell>
          <cell r="B16" t="str">
            <v>f</v>
          </cell>
          <cell r="C16">
            <v>26666</v>
          </cell>
          <cell r="D16" t="str">
            <v>f52</v>
          </cell>
          <cell r="E16">
            <v>1011</v>
          </cell>
          <cell r="F16">
            <v>1651</v>
          </cell>
          <cell r="G16">
            <v>2068</v>
          </cell>
          <cell r="H16">
            <v>3409</v>
          </cell>
          <cell r="I16">
            <v>4487</v>
          </cell>
          <cell r="J16">
            <v>9298</v>
          </cell>
        </row>
        <row r="17">
          <cell r="A17" t="str">
            <v>Bruce Raeside</v>
          </cell>
          <cell r="B17" t="str">
            <v>m</v>
          </cell>
          <cell r="C17">
            <v>29629</v>
          </cell>
          <cell r="D17" t="str">
            <v>m44</v>
          </cell>
          <cell r="E17">
            <v>837</v>
          </cell>
          <cell r="F17">
            <v>1360</v>
          </cell>
          <cell r="G17">
            <v>1697</v>
          </cell>
          <cell r="H17">
            <v>2802</v>
          </cell>
          <cell r="I17">
            <v>3708</v>
          </cell>
          <cell r="J17">
            <v>7774</v>
          </cell>
        </row>
        <row r="18">
          <cell r="A18" t="str">
            <v>Carol Sharratt</v>
          </cell>
          <cell r="B18" t="str">
            <v>f</v>
          </cell>
          <cell r="C18">
            <v>21177</v>
          </cell>
          <cell r="D18" t="str">
            <v>f67</v>
          </cell>
          <cell r="E18">
            <v>1213</v>
          </cell>
          <cell r="F18">
            <v>1991</v>
          </cell>
          <cell r="G18">
            <v>2500</v>
          </cell>
          <cell r="H18">
            <v>4147</v>
          </cell>
          <cell r="I18">
            <v>5478</v>
          </cell>
          <cell r="J18">
            <v>11505</v>
          </cell>
        </row>
        <row r="19">
          <cell r="A19" t="str">
            <v>Caroline Lawson</v>
          </cell>
          <cell r="B19" t="str">
            <v>f</v>
          </cell>
          <cell r="C19">
            <v>23065</v>
          </cell>
          <cell r="D19" t="str">
            <v>f62</v>
          </cell>
          <cell r="E19">
            <v>1137</v>
          </cell>
          <cell r="F19">
            <v>1863</v>
          </cell>
          <cell r="G19">
            <v>2337</v>
          </cell>
          <cell r="H19">
            <v>3867</v>
          </cell>
          <cell r="I19">
            <v>5102</v>
          </cell>
          <cell r="J19">
            <v>10661</v>
          </cell>
        </row>
        <row r="20">
          <cell r="A20" t="str">
            <v>Catherine Hughes</v>
          </cell>
          <cell r="B20" t="str">
            <v>f</v>
          </cell>
          <cell r="C20">
            <v>25219</v>
          </cell>
          <cell r="D20" t="str">
            <v>f56</v>
          </cell>
          <cell r="E20">
            <v>1058</v>
          </cell>
          <cell r="F20">
            <v>1730</v>
          </cell>
          <cell r="G20">
            <v>2168</v>
          </cell>
          <cell r="H20">
            <v>3578</v>
          </cell>
          <cell r="I20">
            <v>4714</v>
          </cell>
          <cell r="J20">
            <v>9800</v>
          </cell>
        </row>
        <row r="21">
          <cell r="A21" t="str">
            <v>Cathy Ayton</v>
          </cell>
          <cell r="B21" t="str">
            <v>f</v>
          </cell>
          <cell r="C21">
            <v>29783</v>
          </cell>
          <cell r="D21" t="str">
            <v>f43</v>
          </cell>
          <cell r="E21">
            <v>926</v>
          </cell>
          <cell r="F21">
            <v>1511</v>
          </cell>
          <cell r="G21">
            <v>1891</v>
          </cell>
          <cell r="H21">
            <v>3107</v>
          </cell>
          <cell r="I21">
            <v>4083</v>
          </cell>
          <cell r="J21">
            <v>8412</v>
          </cell>
        </row>
        <row r="22">
          <cell r="A22" t="str">
            <v>Colin Ward</v>
          </cell>
          <cell r="B22" t="str">
            <v>m</v>
          </cell>
          <cell r="C22">
            <v>26760</v>
          </cell>
          <cell r="D22" t="str">
            <v>m51</v>
          </cell>
          <cell r="E22">
            <v>884</v>
          </cell>
          <cell r="F22">
            <v>1439</v>
          </cell>
          <cell r="G22">
            <v>1798</v>
          </cell>
          <cell r="H22">
            <v>2972</v>
          </cell>
          <cell r="I22">
            <v>3936</v>
          </cell>
          <cell r="J22">
            <v>8252</v>
          </cell>
        </row>
        <row r="23">
          <cell r="A23" t="str">
            <v>Corrina Loosemore</v>
          </cell>
          <cell r="B23" t="str">
            <v>f</v>
          </cell>
          <cell r="C23">
            <v>26419</v>
          </cell>
          <cell r="D23" t="str">
            <v>f52</v>
          </cell>
          <cell r="E23">
            <v>1011</v>
          </cell>
          <cell r="F23">
            <v>1651</v>
          </cell>
          <cell r="G23">
            <v>2068</v>
          </cell>
          <cell r="H23">
            <v>3409</v>
          </cell>
          <cell r="I23">
            <v>4487</v>
          </cell>
          <cell r="J23">
            <v>9298</v>
          </cell>
        </row>
        <row r="24">
          <cell r="A24" t="str">
            <v>Craig Matthews</v>
          </cell>
          <cell r="B24" t="str">
            <v>m</v>
          </cell>
          <cell r="C24">
            <v>31094</v>
          </cell>
          <cell r="D24" t="str">
            <v>m40</v>
          </cell>
          <cell r="E24">
            <v>812</v>
          </cell>
          <cell r="F24">
            <v>1318</v>
          </cell>
          <cell r="G24">
            <v>1644</v>
          </cell>
          <cell r="H24">
            <v>2713</v>
          </cell>
          <cell r="I24">
            <v>3590</v>
          </cell>
          <cell r="J24">
            <v>7528</v>
          </cell>
        </row>
        <row r="25">
          <cell r="A25" t="str">
            <v>Dan Broughton</v>
          </cell>
          <cell r="B25" t="str">
            <v>m</v>
          </cell>
          <cell r="C25">
            <v>32784</v>
          </cell>
          <cell r="D25" t="str">
            <v>m35</v>
          </cell>
          <cell r="E25">
            <v>783</v>
          </cell>
          <cell r="F25">
            <v>1278</v>
          </cell>
          <cell r="G25">
            <v>1599</v>
          </cell>
          <cell r="H25">
            <v>2643</v>
          </cell>
          <cell r="I25">
            <v>3500</v>
          </cell>
          <cell r="J25">
            <v>7339</v>
          </cell>
        </row>
        <row r="26">
          <cell r="A26" t="str">
            <v>Dani Harris</v>
          </cell>
          <cell r="B26" t="str">
            <v>f</v>
          </cell>
          <cell r="C26">
            <v>37224</v>
          </cell>
          <cell r="D26" t="str">
            <v>f23</v>
          </cell>
          <cell r="E26">
            <v>884</v>
          </cell>
          <cell r="F26">
            <v>1430</v>
          </cell>
          <cell r="G26">
            <v>1783</v>
          </cell>
          <cell r="H26">
            <v>2940</v>
          </cell>
          <cell r="I26">
            <v>3871</v>
          </cell>
          <cell r="J26">
            <v>8044</v>
          </cell>
        </row>
        <row r="27">
          <cell r="A27" t="str">
            <v>Daniel Follon</v>
          </cell>
          <cell r="B27" t="str">
            <v>m</v>
          </cell>
          <cell r="C27">
            <v>30078</v>
          </cell>
          <cell r="D27" t="str">
            <v>m42</v>
          </cell>
          <cell r="E27">
            <v>824</v>
          </cell>
          <cell r="F27">
            <v>1339</v>
          </cell>
          <cell r="G27">
            <v>1670</v>
          </cell>
          <cell r="H27">
            <v>2756</v>
          </cell>
          <cell r="I27">
            <v>3647</v>
          </cell>
          <cell r="J27">
            <v>7647</v>
          </cell>
        </row>
        <row r="28">
          <cell r="A28" t="str">
            <v>Darran Furness</v>
          </cell>
          <cell r="B28" t="str">
            <v>m</v>
          </cell>
          <cell r="C28">
            <v>28085</v>
          </cell>
          <cell r="D28" t="str">
            <v>m48</v>
          </cell>
          <cell r="E28">
            <v>863</v>
          </cell>
          <cell r="F28">
            <v>1404</v>
          </cell>
          <cell r="G28">
            <v>1753</v>
          </cell>
          <cell r="H28">
            <v>2897</v>
          </cell>
          <cell r="I28">
            <v>3835</v>
          </cell>
          <cell r="J28">
            <v>8040</v>
          </cell>
        </row>
        <row r="29">
          <cell r="A29" t="str">
            <v>Dave Litchfield</v>
          </cell>
          <cell r="B29" t="str">
            <v>m</v>
          </cell>
          <cell r="C29">
            <v>25307</v>
          </cell>
          <cell r="D29" t="str">
            <v>m55</v>
          </cell>
          <cell r="E29">
            <v>913</v>
          </cell>
          <cell r="F29">
            <v>1489</v>
          </cell>
          <cell r="G29">
            <v>1861</v>
          </cell>
          <cell r="H29">
            <v>3079</v>
          </cell>
          <cell r="I29">
            <v>4079</v>
          </cell>
          <cell r="J29">
            <v>8554</v>
          </cell>
        </row>
        <row r="30">
          <cell r="A30" t="str">
            <v>David Feely</v>
          </cell>
          <cell r="B30" t="str">
            <v>m</v>
          </cell>
          <cell r="C30">
            <v>30920</v>
          </cell>
          <cell r="D30" t="str">
            <v>m40</v>
          </cell>
          <cell r="E30">
            <v>812</v>
          </cell>
          <cell r="F30">
            <v>1318</v>
          </cell>
          <cell r="G30">
            <v>1644</v>
          </cell>
          <cell r="H30">
            <v>2713</v>
          </cell>
          <cell r="I30">
            <v>3590</v>
          </cell>
          <cell r="J30">
            <v>7528</v>
          </cell>
        </row>
        <row r="31">
          <cell r="A31" t="str">
            <v>David Jones</v>
          </cell>
          <cell r="B31" t="str">
            <v>m</v>
          </cell>
          <cell r="C31">
            <v>30175</v>
          </cell>
          <cell r="D31" t="str">
            <v>m42</v>
          </cell>
          <cell r="E31">
            <v>824</v>
          </cell>
          <cell r="F31">
            <v>1339</v>
          </cell>
          <cell r="G31">
            <v>1670</v>
          </cell>
          <cell r="H31">
            <v>2756</v>
          </cell>
          <cell r="I31">
            <v>3647</v>
          </cell>
          <cell r="J31">
            <v>7647</v>
          </cell>
        </row>
        <row r="32">
          <cell r="A32" t="str">
            <v>David Millington</v>
          </cell>
          <cell r="B32" t="str">
            <v>m</v>
          </cell>
          <cell r="C32">
            <v>28775</v>
          </cell>
          <cell r="D32" t="str">
            <v>m46</v>
          </cell>
          <cell r="E32">
            <v>849</v>
          </cell>
          <cell r="F32">
            <v>1382</v>
          </cell>
          <cell r="G32">
            <v>1724</v>
          </cell>
          <cell r="H32">
            <v>2848</v>
          </cell>
          <cell r="I32">
            <v>3770</v>
          </cell>
          <cell r="J32">
            <v>7904</v>
          </cell>
        </row>
        <row r="33">
          <cell r="A33" t="str">
            <v>Dervla Flynn</v>
          </cell>
          <cell r="B33" t="str">
            <v>f</v>
          </cell>
          <cell r="C33">
            <v>29582</v>
          </cell>
          <cell r="D33" t="str">
            <v>f44</v>
          </cell>
          <cell r="E33">
            <v>933</v>
          </cell>
          <cell r="F33">
            <v>1522</v>
          </cell>
          <cell r="G33">
            <v>1906</v>
          </cell>
          <cell r="H33">
            <v>3133</v>
          </cell>
          <cell r="I33">
            <v>4117</v>
          </cell>
          <cell r="J33">
            <v>8483</v>
          </cell>
        </row>
        <row r="34">
          <cell r="A34" t="str">
            <v>Dougie Spalding</v>
          </cell>
          <cell r="B34" t="str">
            <v>m</v>
          </cell>
          <cell r="C34">
            <v>14608</v>
          </cell>
          <cell r="D34" t="str">
            <v>m85</v>
          </cell>
          <cell r="E34">
            <v>1432</v>
          </cell>
          <cell r="F34">
            <v>2313</v>
          </cell>
          <cell r="G34">
            <v>2876</v>
          </cell>
          <cell r="H34">
            <v>4809</v>
          </cell>
          <cell r="I34">
            <v>6408</v>
          </cell>
          <cell r="J34">
            <v>13462</v>
          </cell>
        </row>
        <row r="35">
          <cell r="A35" t="str">
            <v>Emma Bennett</v>
          </cell>
          <cell r="B35" t="str">
            <v>f</v>
          </cell>
          <cell r="C35">
            <v>25996</v>
          </cell>
          <cell r="D35" t="str">
            <v>f54</v>
          </cell>
          <cell r="E35">
            <v>1034</v>
          </cell>
          <cell r="F35">
            <v>1690</v>
          </cell>
          <cell r="G35">
            <v>2116</v>
          </cell>
          <cell r="H35">
            <v>3492</v>
          </cell>
          <cell r="I35">
            <v>4598</v>
          </cell>
          <cell r="J35">
            <v>9543</v>
          </cell>
        </row>
        <row r="36">
          <cell r="A36" t="str">
            <v>Gregory Read</v>
          </cell>
          <cell r="B36" t="str">
            <v>m</v>
          </cell>
          <cell r="C36">
            <v>40217</v>
          </cell>
          <cell r="D36" t="str">
            <v>m15</v>
          </cell>
          <cell r="E36">
            <v>798</v>
          </cell>
          <cell r="F36">
            <v>1309</v>
          </cell>
          <cell r="G36">
            <v>1636</v>
          </cell>
          <cell r="H36">
            <v>2719</v>
          </cell>
          <cell r="I36">
            <v>3605</v>
          </cell>
          <cell r="J36">
            <v>7559</v>
          </cell>
        </row>
        <row r="37">
          <cell r="A37" t="str">
            <v>Heather Howarth</v>
          </cell>
          <cell r="B37" t="str">
            <v>f</v>
          </cell>
          <cell r="C37">
            <v>35253</v>
          </cell>
          <cell r="D37" t="str">
            <v>f28</v>
          </cell>
          <cell r="E37">
            <v>884</v>
          </cell>
          <cell r="F37">
            <v>1430</v>
          </cell>
          <cell r="G37">
            <v>1783</v>
          </cell>
          <cell r="H37">
            <v>2940</v>
          </cell>
          <cell r="I37">
            <v>3871</v>
          </cell>
          <cell r="J37">
            <v>8044</v>
          </cell>
        </row>
        <row r="38">
          <cell r="A38" t="str">
            <v>Hollie Broughton</v>
          </cell>
          <cell r="B38" t="str">
            <v>f</v>
          </cell>
          <cell r="C38">
            <v>35043</v>
          </cell>
          <cell r="D38" t="str">
            <v>f29</v>
          </cell>
          <cell r="E38">
            <v>884</v>
          </cell>
          <cell r="F38">
            <v>1430</v>
          </cell>
          <cell r="G38">
            <v>1785</v>
          </cell>
          <cell r="H38">
            <v>2940</v>
          </cell>
          <cell r="I38">
            <v>3871</v>
          </cell>
          <cell r="J38">
            <v>8044</v>
          </cell>
        </row>
        <row r="39">
          <cell r="A39" t="str">
            <v>Ian Beresford</v>
          </cell>
          <cell r="B39" t="str">
            <v>m</v>
          </cell>
          <cell r="C39">
            <v>27258</v>
          </cell>
          <cell r="D39" t="str">
            <v>m50</v>
          </cell>
          <cell r="E39">
            <v>877</v>
          </cell>
          <cell r="F39">
            <v>1427</v>
          </cell>
          <cell r="G39">
            <v>1783</v>
          </cell>
          <cell r="H39">
            <v>2946</v>
          </cell>
          <cell r="I39">
            <v>3902</v>
          </cell>
          <cell r="J39">
            <v>8181</v>
          </cell>
        </row>
        <row r="40">
          <cell r="A40" t="str">
            <v>Ian Hunter</v>
          </cell>
          <cell r="B40" t="str">
            <v>m</v>
          </cell>
          <cell r="C40">
            <v>27963</v>
          </cell>
          <cell r="D40" t="str">
            <v>m48</v>
          </cell>
          <cell r="E40">
            <v>863</v>
          </cell>
          <cell r="F40">
            <v>1404</v>
          </cell>
          <cell r="G40">
            <v>1753</v>
          </cell>
          <cell r="H40">
            <v>2897</v>
          </cell>
          <cell r="I40">
            <v>3835</v>
          </cell>
          <cell r="J40">
            <v>8040</v>
          </cell>
        </row>
        <row r="41">
          <cell r="A41" t="str">
            <v>Ian Stevenson</v>
          </cell>
          <cell r="B41" t="str">
            <v>m</v>
          </cell>
          <cell r="C41">
            <v>27531</v>
          </cell>
          <cell r="D41" t="str">
            <v>m49</v>
          </cell>
          <cell r="E41">
            <v>870</v>
          </cell>
          <cell r="F41">
            <v>1416</v>
          </cell>
          <cell r="G41">
            <v>1768</v>
          </cell>
          <cell r="H41">
            <v>2922</v>
          </cell>
          <cell r="I41">
            <v>3868</v>
          </cell>
          <cell r="J41">
            <v>8110</v>
          </cell>
        </row>
        <row r="42">
          <cell r="A42" t="str">
            <v>Jack Bailey</v>
          </cell>
          <cell r="B42" t="str">
            <v>m</v>
          </cell>
          <cell r="C42">
            <v>35792</v>
          </cell>
          <cell r="D42" t="str">
            <v>m27</v>
          </cell>
          <cell r="E42">
            <v>771</v>
          </cell>
          <cell r="F42">
            <v>1264</v>
          </cell>
          <cell r="G42">
            <v>1584</v>
          </cell>
          <cell r="H42">
            <v>2625</v>
          </cell>
          <cell r="I42">
            <v>3481</v>
          </cell>
          <cell r="J42">
            <v>7299</v>
          </cell>
        </row>
        <row r="43">
          <cell r="A43" t="str">
            <v>Jack Broughton</v>
          </cell>
          <cell r="B43" t="str">
            <v>m</v>
          </cell>
          <cell r="C43">
            <v>34581</v>
          </cell>
          <cell r="D43" t="str">
            <v>m30</v>
          </cell>
          <cell r="E43">
            <v>771</v>
          </cell>
          <cell r="F43">
            <v>1264</v>
          </cell>
          <cell r="G43">
            <v>1584</v>
          </cell>
          <cell r="H43">
            <v>2625</v>
          </cell>
          <cell r="I43">
            <v>3481</v>
          </cell>
          <cell r="J43">
            <v>7299</v>
          </cell>
        </row>
        <row r="44">
          <cell r="A44" t="str">
            <v>James Read</v>
          </cell>
          <cell r="B44" t="str">
            <v>m</v>
          </cell>
          <cell r="C44">
            <v>27675</v>
          </cell>
          <cell r="D44" t="str">
            <v>m49</v>
          </cell>
          <cell r="E44">
            <v>870</v>
          </cell>
          <cell r="F44">
            <v>1416</v>
          </cell>
          <cell r="G44">
            <v>1768</v>
          </cell>
          <cell r="H44">
            <v>2922</v>
          </cell>
          <cell r="I44">
            <v>3868</v>
          </cell>
          <cell r="J44">
            <v>8110</v>
          </cell>
        </row>
        <row r="45">
          <cell r="A45" t="str">
            <v>James Turton</v>
          </cell>
          <cell r="B45" t="str">
            <v>m</v>
          </cell>
          <cell r="C45">
            <v>25486</v>
          </cell>
          <cell r="D45" t="str">
            <v>m55</v>
          </cell>
          <cell r="E45">
            <v>913</v>
          </cell>
          <cell r="F45">
            <v>1489</v>
          </cell>
          <cell r="G45">
            <v>1861</v>
          </cell>
          <cell r="H45">
            <v>3079</v>
          </cell>
          <cell r="I45">
            <v>4079</v>
          </cell>
          <cell r="J45">
            <v>8554</v>
          </cell>
        </row>
        <row r="46">
          <cell r="A46" t="str">
            <v>Jamie Greener</v>
          </cell>
          <cell r="B46" t="str">
            <v>m</v>
          </cell>
          <cell r="C46">
            <v>34016</v>
          </cell>
          <cell r="D46" t="str">
            <v>m32</v>
          </cell>
          <cell r="E46">
            <v>773</v>
          </cell>
          <cell r="F46">
            <v>1266</v>
          </cell>
          <cell r="G46">
            <v>1586</v>
          </cell>
          <cell r="H46">
            <v>2626</v>
          </cell>
          <cell r="I46">
            <v>3482</v>
          </cell>
          <cell r="J46">
            <v>7300</v>
          </cell>
        </row>
        <row r="47">
          <cell r="A47" t="str">
            <v>Jenni Wilson</v>
          </cell>
          <cell r="B47" t="str">
            <v>f</v>
          </cell>
          <cell r="D47" t="str">
            <v>f125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</row>
        <row r="48">
          <cell r="A48" t="str">
            <v>Jessica Denman</v>
          </cell>
          <cell r="B48" t="str">
            <v>f</v>
          </cell>
          <cell r="C48">
            <v>33499</v>
          </cell>
          <cell r="D48" t="str">
            <v>f33</v>
          </cell>
          <cell r="E48">
            <v>886</v>
          </cell>
          <cell r="F48">
            <v>1439</v>
          </cell>
          <cell r="G48">
            <v>1797</v>
          </cell>
          <cell r="H48">
            <v>2957</v>
          </cell>
          <cell r="I48">
            <v>3887</v>
          </cell>
          <cell r="J48">
            <v>8050</v>
          </cell>
        </row>
        <row r="49">
          <cell r="A49" t="str">
            <v>Jo Saunders</v>
          </cell>
          <cell r="B49" t="str">
            <v>f</v>
          </cell>
          <cell r="C49">
            <v>30777</v>
          </cell>
          <cell r="D49" t="str">
            <v>f40</v>
          </cell>
          <cell r="E49">
            <v>908</v>
          </cell>
          <cell r="F49">
            <v>1480</v>
          </cell>
          <cell r="G49">
            <v>1853</v>
          </cell>
          <cell r="H49">
            <v>3044</v>
          </cell>
          <cell r="I49">
            <v>3999</v>
          </cell>
          <cell r="J49">
            <v>8240</v>
          </cell>
        </row>
        <row r="50">
          <cell r="A50" t="str">
            <v>John Bush</v>
          </cell>
          <cell r="B50" t="str">
            <v>m</v>
          </cell>
          <cell r="C50">
            <v>17067</v>
          </cell>
          <cell r="D50" t="str">
            <v>m78</v>
          </cell>
          <cell r="E50">
            <v>1190</v>
          </cell>
          <cell r="F50">
            <v>1932</v>
          </cell>
          <cell r="G50">
            <v>2410</v>
          </cell>
          <cell r="H50">
            <v>4013</v>
          </cell>
          <cell r="I50">
            <v>5334</v>
          </cell>
          <cell r="J50">
            <v>11184</v>
          </cell>
        </row>
        <row r="51">
          <cell r="A51" t="str">
            <v>John Reynolds</v>
          </cell>
          <cell r="B51" t="str">
            <v>m</v>
          </cell>
          <cell r="C51">
            <v>28922</v>
          </cell>
          <cell r="D51" t="str">
            <v>m46</v>
          </cell>
          <cell r="E51">
            <v>849</v>
          </cell>
          <cell r="F51">
            <v>1382</v>
          </cell>
          <cell r="G51">
            <v>1724</v>
          </cell>
          <cell r="H51">
            <v>2848</v>
          </cell>
          <cell r="I51">
            <v>3770</v>
          </cell>
          <cell r="J51">
            <v>7904</v>
          </cell>
        </row>
        <row r="52">
          <cell r="A52" t="str">
            <v>Jordan White</v>
          </cell>
          <cell r="B52" t="str">
            <v>m</v>
          </cell>
          <cell r="C52">
            <v>31500</v>
          </cell>
          <cell r="D52" t="str">
            <v>m39</v>
          </cell>
          <cell r="E52">
            <v>806</v>
          </cell>
          <cell r="F52">
            <v>1308</v>
          </cell>
          <cell r="G52">
            <v>1632</v>
          </cell>
          <cell r="H52">
            <v>2695</v>
          </cell>
          <cell r="I52">
            <v>3566</v>
          </cell>
          <cell r="J52">
            <v>7477</v>
          </cell>
        </row>
        <row r="53">
          <cell r="A53" t="str">
            <v>Joshua Hazeldine</v>
          </cell>
          <cell r="B53" t="str">
            <v>m</v>
          </cell>
          <cell r="C53">
            <v>34581</v>
          </cell>
          <cell r="D53" t="str">
            <v>m30</v>
          </cell>
          <cell r="E53">
            <v>771</v>
          </cell>
          <cell r="F53">
            <v>1264</v>
          </cell>
          <cell r="G53">
            <v>1584</v>
          </cell>
          <cell r="H53">
            <v>2625</v>
          </cell>
          <cell r="I53">
            <v>3481</v>
          </cell>
          <cell r="J53">
            <v>7299</v>
          </cell>
        </row>
        <row r="54">
          <cell r="A54" t="str">
            <v>Josie Day</v>
          </cell>
          <cell r="B54" t="str">
            <v>f</v>
          </cell>
          <cell r="C54">
            <v>27714</v>
          </cell>
          <cell r="D54" t="str">
            <v>f49</v>
          </cell>
          <cell r="E54">
            <v>979</v>
          </cell>
          <cell r="F54">
            <v>1597</v>
          </cell>
          <cell r="G54">
            <v>1999</v>
          </cell>
          <cell r="H54">
            <v>3292</v>
          </cell>
          <cell r="I54">
            <v>4330</v>
          </cell>
          <cell r="J54">
            <v>8956</v>
          </cell>
        </row>
        <row r="55">
          <cell r="A55" t="str">
            <v>Joy McCrellis</v>
          </cell>
          <cell r="B55" t="str">
            <v>f</v>
          </cell>
          <cell r="C55">
            <v>29728</v>
          </cell>
          <cell r="D55" t="str">
            <v>f43</v>
          </cell>
          <cell r="E55">
            <v>926</v>
          </cell>
          <cell r="F55">
            <v>1511</v>
          </cell>
          <cell r="G55">
            <v>1891</v>
          </cell>
          <cell r="H55">
            <v>3107</v>
          </cell>
          <cell r="I55">
            <v>4083</v>
          </cell>
          <cell r="J55">
            <v>8412</v>
          </cell>
        </row>
        <row r="56">
          <cell r="A56" t="str">
            <v>Julian Bloor</v>
          </cell>
          <cell r="B56" t="str">
            <v>m</v>
          </cell>
          <cell r="C56">
            <v>24903</v>
          </cell>
          <cell r="D56" t="str">
            <v>m57</v>
          </cell>
          <cell r="E56">
            <v>928</v>
          </cell>
          <cell r="F56">
            <v>1515</v>
          </cell>
          <cell r="G56">
            <v>1895</v>
          </cell>
          <cell r="H56">
            <v>3136</v>
          </cell>
          <cell r="I56">
            <v>4155</v>
          </cell>
          <cell r="J56">
            <v>8712</v>
          </cell>
        </row>
        <row r="57">
          <cell r="A57" t="str">
            <v>Karen Ryder</v>
          </cell>
          <cell r="B57" t="str">
            <v>f</v>
          </cell>
          <cell r="C57">
            <v>26539</v>
          </cell>
          <cell r="D57" t="str">
            <v>f52</v>
          </cell>
          <cell r="E57">
            <v>1011</v>
          </cell>
          <cell r="F57">
            <v>1651</v>
          </cell>
          <cell r="G57">
            <v>2068</v>
          </cell>
          <cell r="H57">
            <v>3409</v>
          </cell>
          <cell r="I57">
            <v>4487</v>
          </cell>
          <cell r="J57">
            <v>9298</v>
          </cell>
        </row>
        <row r="58">
          <cell r="A58" t="str">
            <v>Keith Hudson</v>
          </cell>
          <cell r="B58" t="str">
            <v>m</v>
          </cell>
          <cell r="C58">
            <v>30281</v>
          </cell>
          <cell r="D58" t="str">
            <v>m42</v>
          </cell>
          <cell r="E58">
            <v>824</v>
          </cell>
          <cell r="F58">
            <v>1339</v>
          </cell>
          <cell r="G58">
            <v>1670</v>
          </cell>
          <cell r="H58">
            <v>2756</v>
          </cell>
          <cell r="I58">
            <v>3647</v>
          </cell>
          <cell r="J58">
            <v>7647</v>
          </cell>
        </row>
        <row r="59">
          <cell r="A59" t="str">
            <v>Kevin Botto</v>
          </cell>
          <cell r="B59" t="str">
            <v>m</v>
          </cell>
          <cell r="C59">
            <v>21423</v>
          </cell>
          <cell r="D59" t="str">
            <v>m66</v>
          </cell>
          <cell r="E59">
            <v>1004</v>
          </cell>
          <cell r="F59">
            <v>1646</v>
          </cell>
          <cell r="G59">
            <v>2061</v>
          </cell>
          <cell r="H59">
            <v>3418</v>
          </cell>
          <cell r="I59">
            <v>4534</v>
          </cell>
          <cell r="J59">
            <v>9506</v>
          </cell>
        </row>
        <row r="60">
          <cell r="A60" t="str">
            <v>Kevin Gilbert</v>
          </cell>
          <cell r="B60" t="str">
            <v>m</v>
          </cell>
          <cell r="C60">
            <v>31140</v>
          </cell>
          <cell r="D60" t="str">
            <v>m39</v>
          </cell>
          <cell r="E60">
            <v>806</v>
          </cell>
          <cell r="F60">
            <v>1308</v>
          </cell>
          <cell r="G60">
            <v>1632</v>
          </cell>
          <cell r="H60">
            <v>2695</v>
          </cell>
          <cell r="I60">
            <v>3566</v>
          </cell>
          <cell r="J60">
            <v>7477</v>
          </cell>
        </row>
        <row r="61">
          <cell r="A61" t="str">
            <v>Kevin Pounder</v>
          </cell>
          <cell r="B61" t="str">
            <v>m</v>
          </cell>
          <cell r="C61">
            <v>29374</v>
          </cell>
          <cell r="D61" t="str">
            <v>m44</v>
          </cell>
          <cell r="E61">
            <v>837</v>
          </cell>
          <cell r="F61">
            <v>1360</v>
          </cell>
          <cell r="G61">
            <v>1697</v>
          </cell>
          <cell r="H61">
            <v>2802</v>
          </cell>
          <cell r="I61">
            <v>3708</v>
          </cell>
          <cell r="J61">
            <v>7774</v>
          </cell>
        </row>
        <row r="62">
          <cell r="A62" t="str">
            <v>Laura Hickey</v>
          </cell>
          <cell r="B62" t="str">
            <v>f</v>
          </cell>
          <cell r="C62">
            <v>32238</v>
          </cell>
          <cell r="D62" t="str">
            <v>f36</v>
          </cell>
          <cell r="E62">
            <v>892</v>
          </cell>
          <cell r="F62">
            <v>1452</v>
          </cell>
          <cell r="G62">
            <v>1816</v>
          </cell>
          <cell r="H62">
            <v>2984</v>
          </cell>
          <cell r="I62">
            <v>3922</v>
          </cell>
          <cell r="J62">
            <v>8097</v>
          </cell>
        </row>
        <row r="63">
          <cell r="A63" t="str">
            <v>Lee Francis</v>
          </cell>
          <cell r="B63" t="str">
            <v>m</v>
          </cell>
          <cell r="C63">
            <v>30635</v>
          </cell>
          <cell r="D63" t="str">
            <v>m41</v>
          </cell>
          <cell r="E63">
            <v>818</v>
          </cell>
          <cell r="F63">
            <v>1328</v>
          </cell>
          <cell r="G63">
            <v>1657</v>
          </cell>
          <cell r="H63">
            <v>2734</v>
          </cell>
          <cell r="I63">
            <v>3617</v>
          </cell>
          <cell r="J63">
            <v>7585</v>
          </cell>
        </row>
        <row r="64">
          <cell r="A64" t="str">
            <v>Lewis Whiting</v>
          </cell>
          <cell r="B64" t="str">
            <v>m</v>
          </cell>
          <cell r="C64">
            <v>32010</v>
          </cell>
          <cell r="D64" t="str">
            <v>m37</v>
          </cell>
          <cell r="E64">
            <v>794</v>
          </cell>
          <cell r="F64">
            <v>1290</v>
          </cell>
          <cell r="G64">
            <v>1613</v>
          </cell>
          <cell r="H64">
            <v>2664</v>
          </cell>
          <cell r="I64">
            <v>3527</v>
          </cell>
          <cell r="J64">
            <v>7395</v>
          </cell>
        </row>
        <row r="65">
          <cell r="A65" t="str">
            <v>Liz Bamford</v>
          </cell>
          <cell r="B65" t="str">
            <v>f</v>
          </cell>
          <cell r="C65">
            <v>30912</v>
          </cell>
          <cell r="D65" t="str">
            <v>f40</v>
          </cell>
          <cell r="E65">
            <v>908</v>
          </cell>
          <cell r="F65">
            <v>1480</v>
          </cell>
          <cell r="G65">
            <v>1853</v>
          </cell>
          <cell r="H65">
            <v>3044</v>
          </cell>
          <cell r="I65">
            <v>3999</v>
          </cell>
          <cell r="J65">
            <v>8240</v>
          </cell>
        </row>
        <row r="66">
          <cell r="A66" t="str">
            <v>Lorna Paterson</v>
          </cell>
          <cell r="B66" t="str">
            <v>f</v>
          </cell>
          <cell r="C66">
            <v>34527</v>
          </cell>
          <cell r="D66" t="str">
            <v>f30</v>
          </cell>
          <cell r="E66">
            <v>884</v>
          </cell>
          <cell r="F66">
            <v>1431</v>
          </cell>
          <cell r="G66">
            <v>1787</v>
          </cell>
          <cell r="H66">
            <v>2942</v>
          </cell>
          <cell r="I66">
            <v>3872</v>
          </cell>
          <cell r="J66">
            <v>8044</v>
          </cell>
        </row>
        <row r="67">
          <cell r="A67" t="str">
            <v>Lucy Morris</v>
          </cell>
          <cell r="B67" t="str">
            <v>f</v>
          </cell>
          <cell r="C67">
            <v>25003</v>
          </cell>
          <cell r="D67" t="str">
            <v>f56</v>
          </cell>
          <cell r="E67">
            <v>1058</v>
          </cell>
          <cell r="F67">
            <v>1730</v>
          </cell>
          <cell r="G67">
            <v>2168</v>
          </cell>
          <cell r="H67">
            <v>3578</v>
          </cell>
          <cell r="I67">
            <v>4714</v>
          </cell>
          <cell r="J67">
            <v>9800</v>
          </cell>
        </row>
        <row r="68">
          <cell r="A68" t="str">
            <v>Luke Marriott</v>
          </cell>
          <cell r="B68" t="str">
            <v>m</v>
          </cell>
          <cell r="C68">
            <v>33762</v>
          </cell>
          <cell r="D68" t="str">
            <v>m32</v>
          </cell>
          <cell r="E68">
            <v>773</v>
          </cell>
          <cell r="F68">
            <v>1266</v>
          </cell>
          <cell r="G68">
            <v>1586</v>
          </cell>
          <cell r="H68">
            <v>2626</v>
          </cell>
          <cell r="I68">
            <v>3482</v>
          </cell>
          <cell r="J68">
            <v>7300</v>
          </cell>
        </row>
        <row r="69">
          <cell r="A69" t="str">
            <v>Lynne Sewards</v>
          </cell>
          <cell r="B69" t="str">
            <v>f</v>
          </cell>
          <cell r="C69">
            <v>22651</v>
          </cell>
          <cell r="D69" t="str">
            <v>f63</v>
          </cell>
          <cell r="E69">
            <v>1152</v>
          </cell>
          <cell r="F69">
            <v>1888</v>
          </cell>
          <cell r="G69">
            <v>2368</v>
          </cell>
          <cell r="H69">
            <v>3921</v>
          </cell>
          <cell r="I69">
            <v>5173</v>
          </cell>
          <cell r="J69">
            <v>10821</v>
          </cell>
        </row>
        <row r="70">
          <cell r="A70" t="str">
            <v>Mark Lambert</v>
          </cell>
          <cell r="B70" t="str">
            <v>m</v>
          </cell>
          <cell r="C70">
            <v>27866</v>
          </cell>
          <cell r="D70" t="str">
            <v>m48</v>
          </cell>
          <cell r="E70">
            <v>863</v>
          </cell>
          <cell r="F70">
            <v>1404</v>
          </cell>
          <cell r="G70">
            <v>1753</v>
          </cell>
          <cell r="H70">
            <v>2897</v>
          </cell>
          <cell r="I70">
            <v>3835</v>
          </cell>
          <cell r="J70">
            <v>8040</v>
          </cell>
        </row>
        <row r="71">
          <cell r="A71" t="str">
            <v>Melanie Hagarty</v>
          </cell>
          <cell r="B71" t="str">
            <v>f</v>
          </cell>
          <cell r="C71">
            <v>28906</v>
          </cell>
          <cell r="D71" t="str">
            <v>f46</v>
          </cell>
          <cell r="E71">
            <v>949</v>
          </cell>
          <cell r="F71">
            <v>1549</v>
          </cell>
          <cell r="G71">
            <v>1939</v>
          </cell>
          <cell r="H71">
            <v>3189</v>
          </cell>
          <cell r="I71">
            <v>4193</v>
          </cell>
          <cell r="J71">
            <v>8649</v>
          </cell>
        </row>
        <row r="72">
          <cell r="A72" t="str">
            <v>Melissa Denman</v>
          </cell>
          <cell r="B72" t="str">
            <v>f</v>
          </cell>
          <cell r="C72">
            <v>33499</v>
          </cell>
          <cell r="D72" t="str">
            <v>f33</v>
          </cell>
          <cell r="E72">
            <v>886</v>
          </cell>
          <cell r="F72">
            <v>1439</v>
          </cell>
          <cell r="G72">
            <v>1797</v>
          </cell>
          <cell r="H72">
            <v>2957</v>
          </cell>
          <cell r="I72">
            <v>3887</v>
          </cell>
          <cell r="J72">
            <v>8050</v>
          </cell>
        </row>
        <row r="73">
          <cell r="A73" t="str">
            <v>Michael Andrew</v>
          </cell>
          <cell r="B73" t="str">
            <v>m</v>
          </cell>
          <cell r="C73">
            <v>24365</v>
          </cell>
          <cell r="D73" t="str">
            <v>m58</v>
          </cell>
          <cell r="E73">
            <v>936</v>
          </cell>
          <cell r="F73">
            <v>1529</v>
          </cell>
          <cell r="G73">
            <v>1912</v>
          </cell>
          <cell r="H73">
            <v>3165</v>
          </cell>
          <cell r="I73">
            <v>4194</v>
          </cell>
          <cell r="J73">
            <v>8794</v>
          </cell>
        </row>
        <row r="74">
          <cell r="A74" t="str">
            <v>Michael Earley</v>
          </cell>
          <cell r="B74" t="str">
            <v>m</v>
          </cell>
          <cell r="C74">
            <v>28981</v>
          </cell>
          <cell r="D74" t="str">
            <v>m45</v>
          </cell>
          <cell r="E74">
            <v>843</v>
          </cell>
          <cell r="F74">
            <v>1370</v>
          </cell>
          <cell r="G74">
            <v>1710</v>
          </cell>
          <cell r="H74">
            <v>2825</v>
          </cell>
          <cell r="I74">
            <v>3739</v>
          </cell>
          <cell r="J74">
            <v>7839</v>
          </cell>
        </row>
        <row r="75">
          <cell r="A75" t="str">
            <v>Michelle Jakeway</v>
          </cell>
          <cell r="B75" t="str">
            <v>f</v>
          </cell>
          <cell r="C75">
            <v>30567</v>
          </cell>
          <cell r="D75" t="str">
            <v>f41</v>
          </cell>
          <cell r="E75">
            <v>913</v>
          </cell>
          <cell r="F75">
            <v>1490</v>
          </cell>
          <cell r="G75">
            <v>1864</v>
          </cell>
          <cell r="H75">
            <v>3063</v>
          </cell>
          <cell r="I75">
            <v>4025</v>
          </cell>
          <cell r="J75">
            <v>8291</v>
          </cell>
        </row>
        <row r="76">
          <cell r="A76" t="str">
            <v>Mick Watson</v>
          </cell>
          <cell r="B76" t="str">
            <v>m</v>
          </cell>
          <cell r="C76">
            <v>15010</v>
          </cell>
          <cell r="D76" t="str">
            <v>m84</v>
          </cell>
          <cell r="E76">
            <v>1387</v>
          </cell>
          <cell r="F76">
            <v>2242</v>
          </cell>
          <cell r="G76">
            <v>2789</v>
          </cell>
          <cell r="H76">
            <v>4659</v>
          </cell>
          <cell r="I76">
            <v>6206</v>
          </cell>
          <cell r="J76">
            <v>13032</v>
          </cell>
        </row>
        <row r="77">
          <cell r="A77" t="str">
            <v>Natalie Booth</v>
          </cell>
          <cell r="B77" t="str">
            <v>f</v>
          </cell>
          <cell r="C77">
            <v>29497</v>
          </cell>
          <cell r="D77" t="str">
            <v>f44</v>
          </cell>
          <cell r="E77">
            <v>933</v>
          </cell>
          <cell r="F77">
            <v>1522</v>
          </cell>
          <cell r="G77">
            <v>1906</v>
          </cell>
          <cell r="H77">
            <v>3133</v>
          </cell>
          <cell r="I77">
            <v>4117</v>
          </cell>
          <cell r="J77">
            <v>8483</v>
          </cell>
        </row>
        <row r="78">
          <cell r="A78" t="str">
            <v>Nat Braisby</v>
          </cell>
          <cell r="B78" t="str">
            <v>f</v>
          </cell>
          <cell r="C78">
            <v>31684</v>
          </cell>
          <cell r="D78" t="str">
            <v>f38</v>
          </cell>
          <cell r="E78">
            <v>899</v>
          </cell>
          <cell r="F78">
            <v>1465</v>
          </cell>
          <cell r="G78">
            <v>1832</v>
          </cell>
          <cell r="H78">
            <v>3011</v>
          </cell>
          <cell r="I78">
            <v>3956</v>
          </cell>
          <cell r="J78">
            <v>8157</v>
          </cell>
        </row>
        <row r="79">
          <cell r="A79" t="str">
            <v>Nathan Knowles</v>
          </cell>
          <cell r="B79" t="str">
            <v>m</v>
          </cell>
          <cell r="C79">
            <v>33267</v>
          </cell>
          <cell r="D79" t="str">
            <v>m34</v>
          </cell>
          <cell r="E79">
            <v>779</v>
          </cell>
          <cell r="F79">
            <v>1273</v>
          </cell>
          <cell r="G79">
            <v>1593</v>
          </cell>
          <cell r="H79">
            <v>2635</v>
          </cell>
          <cell r="I79">
            <v>3491</v>
          </cell>
          <cell r="J79">
            <v>7320</v>
          </cell>
        </row>
        <row r="80">
          <cell r="A80" t="str">
            <v>Neil Cort</v>
          </cell>
          <cell r="B80" t="str">
            <v>m</v>
          </cell>
          <cell r="C80">
            <v>23578</v>
          </cell>
          <cell r="D80" t="str">
            <v>m60</v>
          </cell>
          <cell r="E80">
            <v>952</v>
          </cell>
          <cell r="F80">
            <v>1556</v>
          </cell>
          <cell r="G80">
            <v>1947</v>
          </cell>
          <cell r="H80">
            <v>3224</v>
          </cell>
          <cell r="I80">
            <v>4274</v>
          </cell>
          <cell r="J80">
            <v>8962</v>
          </cell>
        </row>
        <row r="81">
          <cell r="A81" t="str">
            <v>Nick Verity</v>
          </cell>
          <cell r="B81" t="str">
            <v>m</v>
          </cell>
          <cell r="C81">
            <v>25769</v>
          </cell>
          <cell r="D81" t="str">
            <v>m54</v>
          </cell>
          <cell r="E81">
            <v>905</v>
          </cell>
          <cell r="F81">
            <v>1476</v>
          </cell>
          <cell r="G81">
            <v>1845</v>
          </cell>
          <cell r="H81">
            <v>3052</v>
          </cell>
          <cell r="I81">
            <v>4043</v>
          </cell>
          <cell r="J81">
            <v>8476</v>
          </cell>
        </row>
        <row r="82">
          <cell r="A82" t="str">
            <v>Nicola Roper</v>
          </cell>
          <cell r="B82" t="str">
            <v>f</v>
          </cell>
          <cell r="C82">
            <v>28112</v>
          </cell>
          <cell r="D82" t="str">
            <v>f48</v>
          </cell>
          <cell r="E82">
            <v>968</v>
          </cell>
          <cell r="F82">
            <v>1579</v>
          </cell>
          <cell r="G82">
            <v>1977</v>
          </cell>
          <cell r="H82">
            <v>3255</v>
          </cell>
          <cell r="I82">
            <v>4281</v>
          </cell>
          <cell r="J82">
            <v>8846</v>
          </cell>
        </row>
        <row r="83">
          <cell r="A83" t="str">
            <v>Nicole Atkinson</v>
          </cell>
          <cell r="B83" t="str">
            <v>f</v>
          </cell>
          <cell r="C83">
            <v>27678</v>
          </cell>
          <cell r="D83" t="str">
            <v>f49</v>
          </cell>
          <cell r="E83">
            <v>979</v>
          </cell>
          <cell r="F83">
            <v>1597</v>
          </cell>
          <cell r="G83">
            <v>1999</v>
          </cell>
          <cell r="H83">
            <v>3292</v>
          </cell>
          <cell r="I83">
            <v>4330</v>
          </cell>
          <cell r="J83">
            <v>8956</v>
          </cell>
        </row>
        <row r="84">
          <cell r="A84" t="str">
            <v>Paul Robinson</v>
          </cell>
          <cell r="B84" t="str">
            <v>m</v>
          </cell>
          <cell r="C84">
            <v>24363</v>
          </cell>
          <cell r="D84" t="str">
            <v>m58</v>
          </cell>
          <cell r="E84">
            <v>936</v>
          </cell>
          <cell r="F84">
            <v>1529</v>
          </cell>
          <cell r="G84">
            <v>1912</v>
          </cell>
          <cell r="H84">
            <v>3165</v>
          </cell>
          <cell r="I84">
            <v>4194</v>
          </cell>
          <cell r="J84">
            <v>8794</v>
          </cell>
        </row>
        <row r="85">
          <cell r="A85" t="str">
            <v>Paul Whittleton</v>
          </cell>
          <cell r="B85" t="str">
            <v>m</v>
          </cell>
          <cell r="C85">
            <v>27859</v>
          </cell>
          <cell r="D85" t="str">
            <v>m48</v>
          </cell>
          <cell r="E85">
            <v>863</v>
          </cell>
          <cell r="F85">
            <v>1404</v>
          </cell>
          <cell r="G85">
            <v>1753</v>
          </cell>
          <cell r="H85">
            <v>2897</v>
          </cell>
          <cell r="I85">
            <v>3835</v>
          </cell>
          <cell r="J85">
            <v>8040</v>
          </cell>
        </row>
        <row r="86">
          <cell r="A86" t="str">
            <v>Penny Raffle</v>
          </cell>
          <cell r="B86" t="str">
            <v>f</v>
          </cell>
          <cell r="C86">
            <v>32307</v>
          </cell>
          <cell r="D86" t="str">
            <v>f36</v>
          </cell>
          <cell r="E86">
            <v>892</v>
          </cell>
          <cell r="F86">
            <v>1452</v>
          </cell>
          <cell r="G86">
            <v>1816</v>
          </cell>
          <cell r="H86">
            <v>2984</v>
          </cell>
          <cell r="I86">
            <v>3922</v>
          </cell>
          <cell r="J86">
            <v>8097</v>
          </cell>
        </row>
        <row r="87">
          <cell r="A87" t="str">
            <v>Peter Holden</v>
          </cell>
          <cell r="B87" t="str">
            <v>m</v>
          </cell>
          <cell r="C87">
            <v>18356</v>
          </cell>
          <cell r="D87" t="str">
            <v>m74</v>
          </cell>
          <cell r="E87">
            <v>1106</v>
          </cell>
          <cell r="F87">
            <v>1802</v>
          </cell>
          <cell r="G87">
            <v>2252</v>
          </cell>
          <cell r="H87">
            <v>3744</v>
          </cell>
          <cell r="I87">
            <v>4972</v>
          </cell>
          <cell r="J87">
            <v>10424</v>
          </cell>
        </row>
        <row r="88">
          <cell r="A88" t="str">
            <v>Phil Michou</v>
          </cell>
          <cell r="B88" t="str">
            <v>m</v>
          </cell>
          <cell r="C88">
            <v>32788</v>
          </cell>
          <cell r="D88" t="str">
            <v>m35</v>
          </cell>
          <cell r="E88">
            <v>783</v>
          </cell>
          <cell r="F88">
            <v>1278</v>
          </cell>
          <cell r="G88">
            <v>1599</v>
          </cell>
          <cell r="H88">
            <v>2643</v>
          </cell>
          <cell r="I88">
            <v>3500</v>
          </cell>
          <cell r="J88">
            <v>7339</v>
          </cell>
        </row>
        <row r="89">
          <cell r="A89" t="str">
            <v>Rachel Davis</v>
          </cell>
          <cell r="B89" t="str">
            <v>f</v>
          </cell>
          <cell r="C89">
            <v>23853</v>
          </cell>
          <cell r="D89" t="str">
            <v>f59</v>
          </cell>
          <cell r="E89">
            <v>1096</v>
          </cell>
          <cell r="F89">
            <v>1794</v>
          </cell>
          <cell r="G89">
            <v>2249</v>
          </cell>
          <cell r="H89">
            <v>3717</v>
          </cell>
          <cell r="I89">
            <v>4901</v>
          </cell>
          <cell r="J89">
            <v>10213</v>
          </cell>
        </row>
        <row r="90">
          <cell r="A90" t="str">
            <v>Ray Robinson</v>
          </cell>
          <cell r="B90" t="str">
            <v>m</v>
          </cell>
          <cell r="C90">
            <v>20428</v>
          </cell>
          <cell r="D90" t="str">
            <v>m69</v>
          </cell>
          <cell r="E90">
            <v>1034</v>
          </cell>
          <cell r="F90">
            <v>1694</v>
          </cell>
          <cell r="G90">
            <v>2123</v>
          </cell>
          <cell r="H90">
            <v>3523</v>
          </cell>
          <cell r="I90">
            <v>4676</v>
          </cell>
          <cell r="J90">
            <v>9805</v>
          </cell>
        </row>
        <row r="91">
          <cell r="A91" t="str">
            <v>Richard Bower</v>
          </cell>
          <cell r="B91" t="str">
            <v>m</v>
          </cell>
          <cell r="C91">
            <v>22583</v>
          </cell>
          <cell r="D91" t="str">
            <v>m63</v>
          </cell>
          <cell r="E91">
            <v>978</v>
          </cell>
          <cell r="F91">
            <v>1600</v>
          </cell>
          <cell r="G91">
            <v>2002</v>
          </cell>
          <cell r="H91">
            <v>3319</v>
          </cell>
          <cell r="I91">
            <v>4400</v>
          </cell>
          <cell r="J91">
            <v>9226</v>
          </cell>
        </row>
        <row r="92">
          <cell r="A92" t="str">
            <v>Richard Hobson</v>
          </cell>
          <cell r="B92" t="str">
            <v>m</v>
          </cell>
          <cell r="C92">
            <v>31072</v>
          </cell>
          <cell r="D92" t="str">
            <v>m40</v>
          </cell>
          <cell r="E92">
            <v>812</v>
          </cell>
          <cell r="F92">
            <v>1318</v>
          </cell>
          <cell r="G92">
            <v>1644</v>
          </cell>
          <cell r="H92">
            <v>2713</v>
          </cell>
          <cell r="I92">
            <v>3590</v>
          </cell>
          <cell r="J92">
            <v>7528</v>
          </cell>
        </row>
        <row r="93">
          <cell r="A93" t="str">
            <v>Richard Iliffe</v>
          </cell>
          <cell r="B93" t="str">
            <v>m</v>
          </cell>
          <cell r="C93">
            <v>25741</v>
          </cell>
          <cell r="D93" t="str">
            <v>m54</v>
          </cell>
          <cell r="E93">
            <v>905</v>
          </cell>
          <cell r="F93">
            <v>1476</v>
          </cell>
          <cell r="G93">
            <v>1845</v>
          </cell>
          <cell r="H93">
            <v>3052</v>
          </cell>
          <cell r="I93">
            <v>4043</v>
          </cell>
          <cell r="J93">
            <v>8476</v>
          </cell>
        </row>
        <row r="94">
          <cell r="A94" t="str">
            <v>Richard Myers</v>
          </cell>
          <cell r="B94" t="str">
            <v>m</v>
          </cell>
          <cell r="C94">
            <v>29111</v>
          </cell>
          <cell r="D94" t="str">
            <v>m45</v>
          </cell>
          <cell r="E94">
            <v>843</v>
          </cell>
          <cell r="F94">
            <v>1370</v>
          </cell>
          <cell r="G94">
            <v>1710</v>
          </cell>
          <cell r="H94">
            <v>2825</v>
          </cell>
          <cell r="I94">
            <v>3739</v>
          </cell>
          <cell r="J94">
            <v>7839</v>
          </cell>
        </row>
        <row r="95">
          <cell r="A95" t="str">
            <v>Richard Tillson</v>
          </cell>
          <cell r="B95" t="str">
            <v>m</v>
          </cell>
          <cell r="C95">
            <v>22744</v>
          </cell>
          <cell r="D95" t="str">
            <v>m62</v>
          </cell>
          <cell r="E95">
            <v>969</v>
          </cell>
          <cell r="F95">
            <v>1585</v>
          </cell>
          <cell r="G95">
            <v>1983</v>
          </cell>
          <cell r="H95">
            <v>3287</v>
          </cell>
          <cell r="I95">
            <v>4357</v>
          </cell>
          <cell r="J95">
            <v>9136</v>
          </cell>
        </row>
        <row r="96">
          <cell r="A96" t="str">
            <v>Richard West</v>
          </cell>
          <cell r="B96" t="str">
            <v>m</v>
          </cell>
          <cell r="C96">
            <v>27202</v>
          </cell>
          <cell r="D96" t="str">
            <v>m50</v>
          </cell>
          <cell r="E96">
            <v>877</v>
          </cell>
          <cell r="F96">
            <v>1427</v>
          </cell>
          <cell r="G96">
            <v>1783</v>
          </cell>
          <cell r="H96">
            <v>2946</v>
          </cell>
          <cell r="I96">
            <v>3902</v>
          </cell>
          <cell r="J96">
            <v>8181</v>
          </cell>
        </row>
        <row r="97">
          <cell r="A97" t="str">
            <v>Rob Marron</v>
          </cell>
          <cell r="B97" t="str">
            <v>m</v>
          </cell>
          <cell r="C97">
            <v>30423</v>
          </cell>
          <cell r="D97" t="str">
            <v>m41</v>
          </cell>
          <cell r="E97">
            <v>818</v>
          </cell>
          <cell r="F97">
            <v>1328</v>
          </cell>
          <cell r="G97">
            <v>1657</v>
          </cell>
          <cell r="H97">
            <v>2734</v>
          </cell>
          <cell r="I97">
            <v>3617</v>
          </cell>
          <cell r="J97">
            <v>7585</v>
          </cell>
        </row>
        <row r="98">
          <cell r="A98" t="str">
            <v>Rob Sharratt</v>
          </cell>
          <cell r="B98" t="str">
            <v>m</v>
          </cell>
          <cell r="C98">
            <v>20943</v>
          </cell>
          <cell r="D98" t="str">
            <v>m67</v>
          </cell>
          <cell r="E98">
            <v>1014</v>
          </cell>
          <cell r="F98">
            <v>1662</v>
          </cell>
          <cell r="G98">
            <v>2081</v>
          </cell>
          <cell r="H98">
            <v>3453</v>
          </cell>
          <cell r="I98">
            <v>4580</v>
          </cell>
          <cell r="J98">
            <v>9604</v>
          </cell>
        </row>
        <row r="99">
          <cell r="A99" t="str">
            <v>Rory Jones</v>
          </cell>
          <cell r="B99" t="str">
            <v>m</v>
          </cell>
          <cell r="C99">
            <v>33781</v>
          </cell>
          <cell r="D99" t="str">
            <v>m32</v>
          </cell>
          <cell r="E99">
            <v>773</v>
          </cell>
          <cell r="F99">
            <v>1266</v>
          </cell>
          <cell r="G99">
            <v>1586</v>
          </cell>
          <cell r="H99">
            <v>2626</v>
          </cell>
          <cell r="I99">
            <v>3482</v>
          </cell>
          <cell r="J99">
            <v>7300</v>
          </cell>
        </row>
        <row r="100">
          <cell r="A100" t="str">
            <v>Ros Johnson</v>
          </cell>
          <cell r="B100" t="str">
            <v>f</v>
          </cell>
          <cell r="C100">
            <v>21862</v>
          </cell>
          <cell r="D100" t="str">
            <v>f65</v>
          </cell>
          <cell r="E100">
            <v>1182</v>
          </cell>
          <cell r="F100">
            <v>1938</v>
          </cell>
          <cell r="G100">
            <v>2432</v>
          </cell>
          <cell r="H100">
            <v>4030</v>
          </cell>
          <cell r="I100">
            <v>5321</v>
          </cell>
          <cell r="J100">
            <v>11152</v>
          </cell>
        </row>
        <row r="101">
          <cell r="A101" t="str">
            <v>Roy Woods</v>
          </cell>
          <cell r="B101" t="str">
            <v>m</v>
          </cell>
          <cell r="C101">
            <v>23402</v>
          </cell>
          <cell r="D101" t="str">
            <v>m61</v>
          </cell>
          <cell r="E101">
            <v>961</v>
          </cell>
          <cell r="F101">
            <v>1571</v>
          </cell>
          <cell r="G101">
            <v>1965</v>
          </cell>
          <cell r="H101">
            <v>3255</v>
          </cell>
          <cell r="I101">
            <v>4315</v>
          </cell>
          <cell r="J101">
            <v>9048</v>
          </cell>
        </row>
        <row r="102">
          <cell r="A102" t="str">
            <v>Ryan Ball</v>
          </cell>
          <cell r="B102" t="str">
            <v>m</v>
          </cell>
          <cell r="C102">
            <v>29911</v>
          </cell>
          <cell r="D102" t="str">
            <v>m43</v>
          </cell>
          <cell r="E102">
            <v>830</v>
          </cell>
          <cell r="F102">
            <v>1349</v>
          </cell>
          <cell r="G102">
            <v>1683</v>
          </cell>
          <cell r="H102">
            <v>2779</v>
          </cell>
          <cell r="I102">
            <v>3677</v>
          </cell>
          <cell r="J102">
            <v>7710</v>
          </cell>
        </row>
        <row r="103">
          <cell r="A103" t="str">
            <v>Sam Owen</v>
          </cell>
          <cell r="B103" t="str">
            <v>m</v>
          </cell>
          <cell r="C103">
            <v>32385</v>
          </cell>
          <cell r="D103" t="str">
            <v>m36</v>
          </cell>
          <cell r="E103">
            <v>789</v>
          </cell>
          <cell r="F103">
            <v>1284</v>
          </cell>
          <cell r="G103">
            <v>1605</v>
          </cell>
          <cell r="H103">
            <v>2653</v>
          </cell>
          <cell r="I103">
            <v>3512</v>
          </cell>
          <cell r="J103">
            <v>7365</v>
          </cell>
        </row>
        <row r="104">
          <cell r="A104" t="str">
            <v>Sam Waddingham</v>
          </cell>
          <cell r="B104" t="str">
            <v>m</v>
          </cell>
          <cell r="C104">
            <v>33417</v>
          </cell>
          <cell r="D104" t="str">
            <v>m33</v>
          </cell>
          <cell r="E104">
            <v>776</v>
          </cell>
          <cell r="F104">
            <v>1269</v>
          </cell>
          <cell r="G104">
            <v>1589</v>
          </cell>
          <cell r="H104">
            <v>2630</v>
          </cell>
          <cell r="I104">
            <v>3485</v>
          </cell>
          <cell r="J104">
            <v>7308</v>
          </cell>
        </row>
        <row r="105">
          <cell r="A105" t="str">
            <v>Sarah Henshaw</v>
          </cell>
          <cell r="B105" t="str">
            <v>f</v>
          </cell>
          <cell r="C105">
            <v>29366</v>
          </cell>
          <cell r="D105" t="str">
            <v>f44</v>
          </cell>
          <cell r="E105">
            <v>933</v>
          </cell>
          <cell r="F105">
            <v>1522</v>
          </cell>
          <cell r="G105">
            <v>1906</v>
          </cell>
          <cell r="H105">
            <v>3133</v>
          </cell>
          <cell r="I105">
            <v>4117</v>
          </cell>
          <cell r="J105">
            <v>8483</v>
          </cell>
        </row>
        <row r="106">
          <cell r="A106" t="str">
            <v>Sarah Taylor</v>
          </cell>
          <cell r="B106" t="str">
            <v>f</v>
          </cell>
          <cell r="C106">
            <v>31748</v>
          </cell>
          <cell r="D106" t="str">
            <v>f38</v>
          </cell>
          <cell r="E106">
            <v>899</v>
          </cell>
          <cell r="F106">
            <v>1465</v>
          </cell>
          <cell r="G106">
            <v>1832</v>
          </cell>
          <cell r="H106">
            <v>3011</v>
          </cell>
          <cell r="I106">
            <v>3956</v>
          </cell>
          <cell r="J106">
            <v>8157</v>
          </cell>
        </row>
        <row r="107">
          <cell r="A107" t="str">
            <v>Scoobe Scoobe</v>
          </cell>
          <cell r="B107" t="str">
            <v>m</v>
          </cell>
          <cell r="C107">
            <v>28478</v>
          </cell>
          <cell r="D107" t="str">
            <v>m47</v>
          </cell>
          <cell r="E107">
            <v>856</v>
          </cell>
          <cell r="F107">
            <v>1393</v>
          </cell>
          <cell r="G107">
            <v>1739</v>
          </cell>
          <cell r="H107">
            <v>2872</v>
          </cell>
          <cell r="I107">
            <v>3802</v>
          </cell>
          <cell r="J107">
            <v>7972</v>
          </cell>
        </row>
        <row r="108">
          <cell r="A108" t="str">
            <v>Sharon Orridge</v>
          </cell>
          <cell r="B108" t="str">
            <v>f</v>
          </cell>
          <cell r="C108">
            <v>24173</v>
          </cell>
          <cell r="D108" t="str">
            <v>f59</v>
          </cell>
          <cell r="E108">
            <v>1096</v>
          </cell>
          <cell r="F108">
            <v>1794</v>
          </cell>
          <cell r="G108">
            <v>2249</v>
          </cell>
          <cell r="H108">
            <v>3717</v>
          </cell>
          <cell r="I108">
            <v>4901</v>
          </cell>
          <cell r="J108">
            <v>10213</v>
          </cell>
        </row>
        <row r="109">
          <cell r="A109" t="str">
            <v>Simon Kirk</v>
          </cell>
          <cell r="B109" t="str">
            <v>m</v>
          </cell>
          <cell r="C109">
            <v>27919</v>
          </cell>
          <cell r="D109" t="str">
            <v>m48</v>
          </cell>
          <cell r="E109">
            <v>863</v>
          </cell>
          <cell r="F109">
            <v>1404</v>
          </cell>
          <cell r="G109">
            <v>1753</v>
          </cell>
          <cell r="H109">
            <v>2897</v>
          </cell>
          <cell r="I109">
            <v>3835</v>
          </cell>
          <cell r="J109">
            <v>8040</v>
          </cell>
        </row>
        <row r="110">
          <cell r="A110" t="str">
            <v>Simon Severn</v>
          </cell>
          <cell r="B110" t="str">
            <v>m</v>
          </cell>
          <cell r="C110">
            <v>28248</v>
          </cell>
          <cell r="D110" t="str">
            <v>m47</v>
          </cell>
          <cell r="E110">
            <v>856</v>
          </cell>
          <cell r="F110">
            <v>1393</v>
          </cell>
          <cell r="G110">
            <v>1739</v>
          </cell>
          <cell r="H110">
            <v>2872</v>
          </cell>
          <cell r="I110">
            <v>3802</v>
          </cell>
          <cell r="J110">
            <v>7972</v>
          </cell>
        </row>
        <row r="111">
          <cell r="A111" t="str">
            <v>Simon Ward</v>
          </cell>
          <cell r="B111" t="str">
            <v>m</v>
          </cell>
          <cell r="C111">
            <v>32203</v>
          </cell>
          <cell r="D111" t="str">
            <v>m37</v>
          </cell>
          <cell r="E111">
            <v>794</v>
          </cell>
          <cell r="F111">
            <v>1290</v>
          </cell>
          <cell r="G111">
            <v>1613</v>
          </cell>
          <cell r="H111">
            <v>2664</v>
          </cell>
          <cell r="I111">
            <v>3527</v>
          </cell>
          <cell r="J111">
            <v>7395</v>
          </cell>
        </row>
        <row r="112">
          <cell r="A112" t="str">
            <v>Sonia Hutchby</v>
          </cell>
          <cell r="B112" t="str">
            <v>f</v>
          </cell>
          <cell r="C112">
            <v>28116</v>
          </cell>
          <cell r="D112" t="str">
            <v>f48</v>
          </cell>
          <cell r="E112">
            <v>968</v>
          </cell>
          <cell r="F112">
            <v>1579</v>
          </cell>
          <cell r="G112">
            <v>1977</v>
          </cell>
          <cell r="H112">
            <v>3255</v>
          </cell>
          <cell r="I112">
            <v>4281</v>
          </cell>
          <cell r="J112">
            <v>8846</v>
          </cell>
        </row>
        <row r="113">
          <cell r="A113" t="str">
            <v>Stephen Robinson-Day</v>
          </cell>
          <cell r="B113" t="str">
            <v>m</v>
          </cell>
          <cell r="C113">
            <v>24391</v>
          </cell>
          <cell r="D113" t="str">
            <v>m58</v>
          </cell>
          <cell r="E113">
            <v>936</v>
          </cell>
          <cell r="F113">
            <v>1529</v>
          </cell>
          <cell r="G113">
            <v>1912</v>
          </cell>
          <cell r="H113">
            <v>3165</v>
          </cell>
          <cell r="I113">
            <v>4194</v>
          </cell>
          <cell r="J113">
            <v>8794</v>
          </cell>
        </row>
        <row r="114">
          <cell r="A114" t="str">
            <v>Sue Bates</v>
          </cell>
          <cell r="B114" t="str">
            <v>f</v>
          </cell>
          <cell r="C114">
            <v>21562</v>
          </cell>
          <cell r="D114" t="str">
            <v>f66</v>
          </cell>
          <cell r="E114">
            <v>1197</v>
          </cell>
          <cell r="F114">
            <v>1964</v>
          </cell>
          <cell r="G114">
            <v>2465</v>
          </cell>
          <cell r="H114">
            <v>4088</v>
          </cell>
          <cell r="I114">
            <v>5398</v>
          </cell>
          <cell r="J114">
            <v>11326</v>
          </cell>
        </row>
        <row r="115">
          <cell r="A115" t="str">
            <v>Sue Wolfgang</v>
          </cell>
          <cell r="B115" t="str">
            <v>f</v>
          </cell>
          <cell r="C115">
            <v>27579</v>
          </cell>
          <cell r="D115" t="str">
            <v>f49</v>
          </cell>
          <cell r="E115">
            <v>979</v>
          </cell>
          <cell r="F115">
            <v>1597</v>
          </cell>
          <cell r="G115">
            <v>1999</v>
          </cell>
          <cell r="H115">
            <v>3292</v>
          </cell>
          <cell r="I115">
            <v>4330</v>
          </cell>
          <cell r="J115">
            <v>8956</v>
          </cell>
        </row>
        <row r="116">
          <cell r="A116" t="str">
            <v>Tania Martin</v>
          </cell>
          <cell r="B116" t="str">
            <v>f</v>
          </cell>
          <cell r="C116">
            <v>34052</v>
          </cell>
          <cell r="D116" t="str">
            <v>f32</v>
          </cell>
          <cell r="E116">
            <v>885</v>
          </cell>
          <cell r="F116">
            <v>1435</v>
          </cell>
          <cell r="G116">
            <v>1793</v>
          </cell>
          <cell r="H116">
            <v>2950</v>
          </cell>
          <cell r="I116">
            <v>3880</v>
          </cell>
          <cell r="J116">
            <v>8045</v>
          </cell>
        </row>
        <row r="117">
          <cell r="A117" t="str">
            <v>Tara Brown</v>
          </cell>
          <cell r="B117" t="str">
            <v>f</v>
          </cell>
          <cell r="C117">
            <v>31685</v>
          </cell>
          <cell r="D117" t="str">
            <v>f38</v>
          </cell>
          <cell r="E117">
            <v>899</v>
          </cell>
          <cell r="F117">
            <v>1465</v>
          </cell>
          <cell r="G117">
            <v>1832</v>
          </cell>
          <cell r="H117">
            <v>3011</v>
          </cell>
          <cell r="I117">
            <v>3956</v>
          </cell>
          <cell r="J117">
            <v>8157</v>
          </cell>
        </row>
        <row r="118">
          <cell r="A118" t="str">
            <v>Tom Bamford</v>
          </cell>
          <cell r="B118" t="str">
            <v>m</v>
          </cell>
          <cell r="C118">
            <v>31954</v>
          </cell>
          <cell r="D118" t="str">
            <v>m37</v>
          </cell>
          <cell r="E118">
            <v>794</v>
          </cell>
          <cell r="F118">
            <v>1290</v>
          </cell>
          <cell r="G118">
            <v>1613</v>
          </cell>
          <cell r="H118">
            <v>2664</v>
          </cell>
          <cell r="I118">
            <v>3527</v>
          </cell>
          <cell r="J118">
            <v>7395</v>
          </cell>
        </row>
        <row r="119">
          <cell r="A119" t="str">
            <v>Tony Donaldson</v>
          </cell>
          <cell r="B119" t="str">
            <v>m</v>
          </cell>
          <cell r="C119">
            <v>23772</v>
          </cell>
          <cell r="D119" t="str">
            <v>m60</v>
          </cell>
          <cell r="E119">
            <v>952</v>
          </cell>
          <cell r="F119">
            <v>1556</v>
          </cell>
          <cell r="G119">
            <v>1947</v>
          </cell>
          <cell r="H119">
            <v>3224</v>
          </cell>
          <cell r="I119">
            <v>4274</v>
          </cell>
          <cell r="J119">
            <v>8962</v>
          </cell>
        </row>
        <row r="120">
          <cell r="A120" t="str">
            <v>Victoria Appelmann</v>
          </cell>
          <cell r="B120" t="str">
            <v>f</v>
          </cell>
          <cell r="C120">
            <v>36157</v>
          </cell>
          <cell r="D120" t="str">
            <v>f26</v>
          </cell>
          <cell r="E120">
            <v>884</v>
          </cell>
          <cell r="F120">
            <v>1430</v>
          </cell>
          <cell r="G120">
            <v>1783</v>
          </cell>
          <cell r="H120">
            <v>2940</v>
          </cell>
          <cell r="I120">
            <v>3871</v>
          </cell>
          <cell r="J120">
            <v>8044</v>
          </cell>
        </row>
        <row r="121">
          <cell r="A121" t="str">
            <v>William Hillier</v>
          </cell>
          <cell r="B121" t="str">
            <v>m</v>
          </cell>
          <cell r="C121">
            <v>23887</v>
          </cell>
          <cell r="D121" t="str">
            <v>m59</v>
          </cell>
          <cell r="E121">
            <v>944</v>
          </cell>
          <cell r="F121">
            <v>1542</v>
          </cell>
          <cell r="G121">
            <v>1929</v>
          </cell>
          <cell r="H121">
            <v>3194</v>
          </cell>
          <cell r="I121">
            <v>4234</v>
          </cell>
          <cell r="J121">
            <v>8877</v>
          </cell>
        </row>
        <row r="122">
          <cell r="A122" t="str">
            <v>Yulia Ravenhill</v>
          </cell>
          <cell r="B122" t="str">
            <v>f</v>
          </cell>
          <cell r="C122">
            <v>26854</v>
          </cell>
          <cell r="D122" t="str">
            <v>f51</v>
          </cell>
          <cell r="E122">
            <v>1000</v>
          </cell>
          <cell r="F122">
            <v>1632</v>
          </cell>
          <cell r="G122">
            <v>2044</v>
          </cell>
          <cell r="H122">
            <v>3369</v>
          </cell>
          <cell r="I122">
            <v>4434</v>
          </cell>
          <cell r="J122">
            <v>9182</v>
          </cell>
        </row>
        <row r="123">
          <cell r="A123" t="str">
            <v>John McCurdy</v>
          </cell>
          <cell r="B123" t="str">
            <v>m</v>
          </cell>
          <cell r="C123">
            <v>29565</v>
          </cell>
          <cell r="D123" t="str">
            <v>m44</v>
          </cell>
          <cell r="E123">
            <v>837</v>
          </cell>
          <cell r="F123">
            <v>1360</v>
          </cell>
          <cell r="G123">
            <v>1697</v>
          </cell>
          <cell r="H123">
            <v>2802</v>
          </cell>
          <cell r="I123">
            <v>3708</v>
          </cell>
          <cell r="J123">
            <v>7774</v>
          </cell>
        </row>
      </sheetData>
      <sheetData sheetId="9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25-26%20IRC%20Parkrun%20Championship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andy_aiston1_nhs_net/Documents/25-26%20IRC%20Club%20Championship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iston Andy (Respiratory Medicine)" refreshedDate="46024.516261921293" createdVersion="8" refreshedVersion="8" minRefreshableVersion="3" recordCount="1124" xr:uid="{4BD7678B-0850-4EBE-AAF1-1B9227B848E5}">
  <cacheSource type="worksheet">
    <worksheetSource ref="A1:M1048576" sheet="Parkrun Championship" r:id="rId2"/>
  </cacheSource>
  <cacheFields count="13">
    <cacheField name="Name" numFmtId="0">
      <sharedItems containsBlank="1" count="114">
        <m/>
        <s v="James Read"/>
        <s v="Lewis Whiting"/>
        <s v="Heather Howarth"/>
        <s v="Peter Holden"/>
        <s v="Andy Aiston"/>
        <s v="Brian De Boise"/>
        <s v="David Feely"/>
        <s v="Daniel Follon"/>
        <s v="Adrian Barrell"/>
        <s v="Tony Donaldson"/>
        <s v="Darran Furness"/>
        <s v="Kevin Gilbert"/>
        <s v="Roy Woods"/>
        <s v="Natalie Booth"/>
        <s v="Tania Martin"/>
        <s v="Lee Francis"/>
        <s v="Kevin Botto"/>
        <s v="Richard Myers"/>
        <s v="Annette Cluley"/>
        <s v="Craig Matthews"/>
        <s v="Adelle Whittleton"/>
        <s v="David Millington"/>
        <s v="Natalie Braisby"/>
        <s v="Sue Smith"/>
        <s v="Ben Fensom"/>
        <s v="Sam Waddingham"/>
        <s v="Jen Wilson"/>
        <s v="Ben Morley"/>
        <s v="Sue Wolfgang"/>
        <s v="Barnaby Read"/>
        <s v="Jack Bailey"/>
        <s v="Alex Duthie"/>
        <s v="Richard Hobson"/>
        <s v="David Jones"/>
        <s v="Alison Parsons"/>
        <s v="Edward Buda"/>
        <s v="Joshua Hazeldine"/>
        <s v="Nick Verity"/>
        <s v="Josie Day"/>
        <s v="Corrina Loosemore"/>
        <s v="Ian Hunter"/>
        <s v="Sarah Taylor"/>
        <s v="Joanne Saunders"/>
        <s v="Emma Stevenson"/>
        <s v="Joanne Foster"/>
        <s v="Bruce Raeside"/>
        <s v="Carol Sharratt"/>
        <s v="Lorna Paterson"/>
        <s v="Julian Bloor"/>
        <s v="James Turton"/>
        <s v="Elizabeth Bamford"/>
        <s v="Bridget Langton-Leivers"/>
        <s v="Andrew Mitchell"/>
        <s v="Paul Whittleton"/>
        <s v="Phil Michou"/>
        <s v="Karen Ryder"/>
        <s v="Jessica Denman"/>
        <s v="Danielle Harris"/>
        <s v="Julie Buda"/>
        <s v="Kevin Pounder"/>
        <s v="Ray Robinson"/>
        <s v="Melissa Denman"/>
        <s v="Rob Marron"/>
        <s v="Sonia Hutchby"/>
        <s v="Emma Bennett"/>
        <s v="Tara Oxley"/>
        <s v="Luke Marriott"/>
        <s v="Samantha Emery"/>
        <s v="Dave Litchfield"/>
        <s v="Mariah Tompkins"/>
        <s v="Becky Gilbert"/>
        <s v="Laura Hickey"/>
        <s v="John McCurdy"/>
        <s v="Brendan Moore"/>
        <s v="Rachel Davis"/>
        <s v="Sam Owen"/>
        <s v="Keith Hudson"/>
        <s v="Anita Cunningham"/>
        <s v="Rebecca Durrant"/>
        <s v="Ryan Ball"/>
        <s v="Ros Johnson"/>
        <s v="Mark Lambert"/>
        <s v="Jason Burnett"/>
        <s v="Ellen Gallie"/>
        <s v="Dominic Jeffrey"/>
        <s v="Jack Broughton"/>
        <s v="John Reynolds"/>
        <s v="Lynne Sewards"/>
        <s v="Hollie Broughton"/>
        <s v="Kerstine Herbert" u="1"/>
        <s v="Neil Cort" u="1"/>
        <s v="Deborah Woodhouse" u="1"/>
        <s v="Sarah Henshaw" u="1"/>
        <s v="Andrew Hutchinson" u="1"/>
        <s v="Richard West" u="1"/>
        <s v="Richard Iliffe" u="1"/>
        <s v="Sue Bates" u="1"/>
        <s v="Daniel Broughton" u="1"/>
        <s v="Chris Bagworth" u="1"/>
        <s v="Kelly Harriman" u="1"/>
        <s v="Michael Earley" u="1"/>
        <s v="Alan Bower" u="1"/>
        <s v="Monica Maldini" u="1"/>
        <s v="Ben Smyth" u="1"/>
        <s v="Gordon Birkin" u="1"/>
        <s v="Joanne Myers" u="1"/>
        <s v="Matthew Nightingale" u="1"/>
        <s v="Suzanne Nightingale" u="1"/>
        <s v="Chris Burke" u="1"/>
        <s v="Alison Henshaw" u="1"/>
        <s v="Andy Murray" u="1"/>
        <s v="Catherine Whitelock" u="1"/>
        <s v="Dave Feely" u="1"/>
      </sharedItems>
    </cacheField>
    <cacheField name="Date" numFmtId="0">
      <sharedItems containsNonDate="0" containsDate="1" containsString="0" containsBlank="1" minDate="2025-04-05T00:00:00" maxDate="2026-01-02T00:00:00"/>
    </cacheField>
    <cacheField name="Course" numFmtId="0">
      <sharedItems containsBlank="1" count="219">
        <m/>
        <s v="Alvaston"/>
        <s v="Brierley Forest"/>
        <s v="Clumber Park"/>
        <s v="Hellbrunn"/>
        <s v="Irchester Country"/>
        <s v="Lincoln"/>
        <s v="Long Eaton"/>
        <s v="Ludlow"/>
        <s v="Rushcliffe"/>
        <s v="Sherwood Pines"/>
        <s v="Shipley Country"/>
        <s v="Tamworth Castle Grounds"/>
        <s v="Watermead Country Park"/>
        <s v="Wollaton Hall"/>
        <s v="Bestwood Village"/>
        <s v="Clifton"/>
        <s v="Hasenheide"/>
        <s v="Holkham"/>
        <s v="Markeaton"/>
        <s v="Market Rasen"/>
        <s v="Milton Keynes"/>
        <s v="Severn Bridge"/>
        <s v="Vicar Water"/>
        <s v="Beeston"/>
        <s v="Belton House"/>
        <s v="Concord"/>
        <s v="Delamere"/>
        <s v="Forest Rec"/>
        <s v="Hunstanton Promenade"/>
        <s v="Jamaica Pond"/>
        <s v="King George V Playing Field"/>
        <s v="Mansfield"/>
        <s v="Toyen"/>
        <s v="Yarborough Leisure Centre"/>
        <s v="Beacon"/>
        <s v="Frogmary Green Farm"/>
        <s v="Newark"/>
        <s v="Oaklands"/>
        <s v="Poolsbrook"/>
        <s v="Rother Valley"/>
        <s v="Black Rocks"/>
        <s v="Longrun Meadow"/>
        <s v="Sheringham"/>
        <s v="Troon"/>
        <s v="Battlestead Croft"/>
        <s v="Bramshall Road"/>
        <s v="Ganavan Sands"/>
        <s v="Sandall Park"/>
        <s v="Colwick"/>
        <s v="Isabel Trail"/>
        <s v="Kingsbury Water"/>
        <s v="Sence Valley Forest Park"/>
        <s v="Trentham Gardens"/>
        <s v="Belvoir Castle"/>
        <s v="Coronation Park"/>
        <s v="Gedling"/>
        <s v="Market Harborough"/>
        <s v="Penrith"/>
        <s v="Bolberry Down"/>
        <s v="Cleethorpes"/>
        <s v="Fountains Abbey"/>
        <s v="Sewerby"/>
        <s v="Ashbourne Recreational Ground"/>
        <s v="Braunstone"/>
        <s v="Bryn Bach"/>
        <s v="Rotherham"/>
        <s v="Birkenhead"/>
        <s v="Dudley"/>
        <s v="Greenfield Valley"/>
        <s v="Leicester Victoria"/>
        <s v="Pavillion Gardens"/>
        <s v="Plymvalley"/>
        <s v="Sheffield Castle"/>
        <s v="Victoria Dock"/>
        <s v="Blickling"/>
        <s v="Market Bosworth Country Park"/>
        <s v="North Yorkshire Water Park"/>
        <s v="Penrose"/>
        <s v="Birchall Playing Fields"/>
        <s v="Fell Foot"/>
        <s v="Queen Elizabeth's Grammar School"/>
        <s v="Brickfields"/>
        <s v="Kirkwall"/>
        <s v="Millhouses"/>
        <s v="Teifi Marshes Nature Reserve"/>
        <s v="Chippenham Playing Fields"/>
        <s v="Groe"/>
        <s v="Nova Prestatyn"/>
        <s v="Woodlands, Scarborough"/>
        <s v="Beacon Hill Country Park"/>
        <s v="Druridge Bay"/>
        <s v="Durlston Country Park"/>
        <s v="Graves"/>
        <s v="Keswick"/>
        <s v="Northwich"/>
        <s v="Doddington Hall"/>
        <s v="Kesgrave"/>
        <s v="Penrhyn"/>
        <s v="University of Northampton"/>
        <s v="Burgess"/>
        <s v="Hafan Pwllheli"/>
        <s v="Warwick Racecourse"/>
        <s v="Endcliffe"/>
        <s v="Fountain Abbey"/>
        <s v="Hillsborough"/>
        <s v="Cannock Chase"/>
        <s v="Chasewater"/>
        <s v="Gorleston Cliffs"/>
        <s v="Pontypool"/>
        <s v="Ehrenbreitstein"/>
        <s v="Father Collins"/>
        <s v="Monsal Trail"/>
        <s v="Donaupark"/>
        <s v="Vicar Water Country Park"/>
        <s v="Conkers"/>
        <s v="Conwy"/>
        <s v="Wakefield Thornes"/>
        <s v="Worcester Pitchcroft"/>
        <s v="Oakwell Hall"/>
        <s v="Carlingwark Loch"/>
        <s v="Poolbeg"/>
        <s v="Brooklyn Bridge"/>
        <s v="Pavilion Gardens"/>
        <s v="Sutton Park"/>
        <s v="Bushy Park"/>
        <s v="York"/>
        <s v="Rosliston"/>
        <s v="Baysgarth Park"/>
        <s v="Hastings High School"/>
        <s v="Barnsley"/>
        <s v="Allerpark"/>
        <s v="Park in the Past"/>
        <s v="Blicking"/>
        <s v="Brueton"/>
        <s v="Quakers Walk"/>
        <s v="Brentwood" u="1"/>
        <s v="Lister Park, Bradford" u="1"/>
        <s v="Battersea" u="1"/>
        <s v="Highbury Fields" u="1"/>
        <s v="Barrow" u="1"/>
        <s v="Lyme Park" u="1"/>
        <s v="Harcourt Hill" u="1"/>
        <s v="Llanerchaeron" u="1"/>
        <s v="Jesmond Dene" u="1"/>
        <s v="Ruthin Memorial Playing Fields" u="1"/>
        <s v="Mile End" u="1"/>
        <s v="Hereford" u="1"/>
        <s v="Daventry" u="1"/>
        <s v="Watermead" u="1"/>
        <s v="Abbey Park" u="1"/>
        <s v="Edinburgh" u="1"/>
        <s v="Melton Mowbray" u="1"/>
        <s v="Rothay Park" u="1"/>
        <s v="Cusworth Hall" u="1"/>
        <s v="Rising Sun" u="1"/>
        <s v="Leamington" u="1"/>
        <s v="Princes" u="1"/>
        <s v="Whinlatter Forest" u="1"/>
        <s v="Great Yarmouth North Beach" u="1"/>
        <s v="Melksham" u="1"/>
        <s v="Tamar Trails" u="1"/>
        <s v="Hafan Pwllehi" u="1"/>
        <s v="Riverside Walk" u="1"/>
        <s v="Ashbourne Recreation Ground" u="1"/>
        <s v="Bicester" u="1"/>
        <s v="Buckingham" u="1"/>
        <s v="Hackney Marshes" u="1"/>
        <s v="The Wammy" u="1"/>
        <s v="Alstervorland" u="1"/>
        <s v="Lancaster" u="1"/>
        <s v="South Shields" u="1"/>
        <s v="Street" u="1"/>
        <s v="Eastbourne" u="1"/>
        <s v="Tyne Green" u="1"/>
        <s v="Glossop" u="1"/>
        <s v="Meadowmill" u="1"/>
        <s v="Millom" u="1"/>
        <s v="Rutland Water" u="1"/>
        <s v="The Cinder Track" u="1"/>
        <s v="The Pastures" u="1"/>
        <s v="Llanishen Park" u="1"/>
        <s v="St Mary's" u="1"/>
        <s v="Hartlepool" u="1"/>
        <s v="Universty Parks" u="1"/>
        <s v="Lytham Hall" u="1"/>
        <s v="Salcey Forest" u="1"/>
        <s v="Epworth Equestrian" u="1"/>
        <s v="Crewe" u="1"/>
        <s v="Pirrama" u="1"/>
        <s v="South Manchester" u="1"/>
        <s v="Albert Melbourne" u="1"/>
        <s v="Coventry" u="1"/>
        <s v="Medina I.O.W" u="1"/>
        <s v="Selby" u="1"/>
        <s v="Walsall Arboretum" u="1"/>
        <s v="Hyde" u="1"/>
        <s v="Woolacombe Dunes" u="1"/>
        <s v="Dereham" u="1"/>
        <s v="Hanley" u="1"/>
        <s v="Huddersfield" u="1"/>
        <s v="Stratford-upon-Avon" u="1"/>
        <s v="Fort William" u="1"/>
        <s v="Fuldaaue" u="1"/>
        <s v="Eglinton" u="1"/>
        <s v="Banbury" u="1"/>
        <s v="Millenium Country" u="1"/>
        <s v="Oak Hill" u="1"/>
        <s v="Catton" u="1"/>
        <s v="Krakow" u="1"/>
        <s v="Roma Pineto" u="1"/>
        <s v="Comber" u="1"/>
        <s v="Evesham" u="1"/>
        <s v="Universty of Northampton" u="1"/>
        <s v="Storeys Field" u="1"/>
        <s v="Dishley" u="1"/>
        <s v="Rheinpark" u="1"/>
        <s v="Beacon Hill" u="1"/>
        <s v="Pontefract" u="1"/>
      </sharedItems>
    </cacheField>
    <cacheField name="Running Point" numFmtId="0">
      <sharedItems containsBlank="1" containsMixedTypes="1" containsNumber="1" containsInteger="1" minValue="0" maxValue="1" count="4">
        <s v="(1 available)"/>
        <n v="1"/>
        <n v="0"/>
        <m/>
      </sharedItems>
    </cacheField>
    <cacheField name="Volunteering Point" numFmtId="0">
      <sharedItems containsBlank="1" containsMixedTypes="1" containsNumber="1" containsInteger="1" minValue="0" maxValue="4" count="6">
        <s v="(2 available)"/>
        <n v="0"/>
        <n v="2"/>
        <n v="4"/>
        <m/>
        <n v="3" u="1"/>
      </sharedItems>
    </cacheField>
    <cacheField name="Parkrun PB" numFmtId="0">
      <sharedItems containsBlank="1" containsMixedTypes="1" containsNumber="1" containsInteger="1" minValue="0" maxValue="2"/>
    </cacheField>
    <cacheField name="Overall PB" numFmtId="0">
      <sharedItems containsBlank="1"/>
    </cacheField>
    <cacheField name="Course PB" numFmtId="0">
      <sharedItems containsBlank="1" count="4">
        <s v="(1 available, if not a new course)"/>
        <s v="N"/>
        <s v="Y"/>
        <m/>
      </sharedItems>
    </cacheField>
    <cacheField name="New Course" numFmtId="0">
      <sharedItems containsBlank="1" count="4">
        <s v="(0 available)"/>
        <s v="N"/>
        <s v="Y"/>
        <m/>
      </sharedItems>
    </cacheField>
    <cacheField name="Website Award" numFmtId="0">
      <sharedItems containsBlank="1"/>
    </cacheField>
    <cacheField name="Course PB Point" numFmtId="0">
      <sharedItems containsBlank="1" containsMixedTypes="1" containsNumber="1" containsInteger="1" minValue="0" maxValue="1"/>
    </cacheField>
    <cacheField name="Age Group Point" numFmtId="0">
      <sharedItems containsBlank="1" containsMixedTypes="1" containsNumber="1" containsInteger="1" minValue="0" maxValue="1" count="4">
        <s v="(1 available)"/>
        <n v="0"/>
        <n v="1"/>
        <m/>
      </sharedItems>
    </cacheField>
    <cacheField name="Total" numFmtId="0">
      <sharedItems containsString="0" containsBlank="1" containsNumber="1" containsInteger="1" minValue="0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iston Andy (Respiratory Medicine)" refreshedDate="46021.481641087965" createdVersion="8" refreshedVersion="8" minRefreshableVersion="3" recordCount="31" xr:uid="{3259CD46-311C-44A8-8242-72D95C28E449}">
  <cacheSource type="worksheet">
    <worksheetSource ref="A1:D32" sheet="List Of Races" r:id="rId2"/>
  </cacheSource>
  <cacheFields count="4">
    <cacheField name="Race" numFmtId="0">
      <sharedItems/>
    </cacheField>
    <cacheField name="Distance" numFmtId="0">
      <sharedItems count="6">
        <s v="5mi"/>
        <s v="10k"/>
        <s v="Half Marathon"/>
        <s v="5k"/>
        <s v="10mi"/>
        <s v="Marathon"/>
      </sharedItems>
    </cacheField>
    <cacheField name="Date" numFmtId="0">
      <sharedItems containsNonDate="0" containsString="0" containsBlank="1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4">
  <r>
    <x v="0"/>
    <m/>
    <x v="0"/>
    <x v="0"/>
    <x v="0"/>
    <s v="(2 available)"/>
    <s v="(Check)"/>
    <x v="0"/>
    <x v="0"/>
    <s v="Calculated"/>
    <s v="Calculated"/>
    <x v="0"/>
    <m/>
  </r>
  <r>
    <x v="1"/>
    <d v="2025-04-05T00:00:00"/>
    <x v="1"/>
    <x v="1"/>
    <x v="1"/>
    <n v="0"/>
    <s v="17:34"/>
    <x v="1"/>
    <x v="1"/>
    <s v=" "/>
    <n v="0"/>
    <x v="1"/>
    <n v="1"/>
  </r>
  <r>
    <x v="2"/>
    <d v="2025-04-05T00:00:00"/>
    <x v="2"/>
    <x v="1"/>
    <x v="1"/>
    <n v="0"/>
    <s v="16:58"/>
    <x v="2"/>
    <x v="2"/>
    <s v="FIRST TIMER"/>
    <n v="0"/>
    <x v="2"/>
    <n v="2"/>
  </r>
  <r>
    <x v="3"/>
    <d v="2025-04-05T00:00:00"/>
    <x v="3"/>
    <x v="1"/>
    <x v="1"/>
    <n v="0"/>
    <s v="26:19"/>
    <x v="2"/>
    <x v="2"/>
    <s v="FIRST TIMER"/>
    <n v="0"/>
    <x v="1"/>
    <n v="1"/>
  </r>
  <r>
    <x v="4"/>
    <d v="2025-04-05T00:00:00"/>
    <x v="4"/>
    <x v="1"/>
    <x v="1"/>
    <n v="0"/>
    <s v="26:34"/>
    <x v="2"/>
    <x v="2"/>
    <s v="FIRST TIMER"/>
    <n v="0"/>
    <x v="2"/>
    <n v="2"/>
  </r>
  <r>
    <x v="5"/>
    <d v="2025-04-05T00:00:00"/>
    <x v="5"/>
    <x v="1"/>
    <x v="1"/>
    <n v="0"/>
    <s v="17:07"/>
    <x v="2"/>
    <x v="2"/>
    <s v="FIRST TIMER"/>
    <n v="0"/>
    <x v="2"/>
    <n v="2"/>
  </r>
  <r>
    <x v="6"/>
    <d v="2025-04-05T00:00:00"/>
    <x v="6"/>
    <x v="1"/>
    <x v="1"/>
    <n v="0"/>
    <s v="18:56"/>
    <x v="2"/>
    <x v="2"/>
    <s v="FIRST TIMER"/>
    <n v="0"/>
    <x v="1"/>
    <n v="1"/>
  </r>
  <r>
    <x v="7"/>
    <d v="2025-04-05T00:00:00"/>
    <x v="7"/>
    <x v="1"/>
    <x v="1"/>
    <n v="0"/>
    <s v="19:20"/>
    <x v="1"/>
    <x v="1"/>
    <s v=" "/>
    <n v="0"/>
    <x v="1"/>
    <n v="1"/>
  </r>
  <r>
    <x v="8"/>
    <d v="2025-04-05T00:00:00"/>
    <x v="8"/>
    <x v="1"/>
    <x v="1"/>
    <n v="0"/>
    <s v="20:53"/>
    <x v="2"/>
    <x v="2"/>
    <s v="FIRST TIMER"/>
    <n v="0"/>
    <x v="1"/>
    <n v="1"/>
  </r>
  <r>
    <x v="9"/>
    <d v="2025-04-05T00:00:00"/>
    <x v="9"/>
    <x v="1"/>
    <x v="1"/>
    <n v="0"/>
    <s v="19:17"/>
    <x v="1"/>
    <x v="1"/>
    <s v=" "/>
    <n v="0"/>
    <x v="1"/>
    <n v="1"/>
  </r>
  <r>
    <x v="10"/>
    <d v="2025-04-05T00:00:00"/>
    <x v="10"/>
    <x v="1"/>
    <x v="1"/>
    <n v="0"/>
    <s v="21:24"/>
    <x v="1"/>
    <x v="1"/>
    <s v=" "/>
    <n v="0"/>
    <x v="1"/>
    <n v="1"/>
  </r>
  <r>
    <x v="11"/>
    <d v="2025-04-05T00:00:00"/>
    <x v="11"/>
    <x v="1"/>
    <x v="1"/>
    <n v="0"/>
    <s v="19:45"/>
    <x v="1"/>
    <x v="1"/>
    <s v=" "/>
    <n v="0"/>
    <x v="1"/>
    <n v="1"/>
  </r>
  <r>
    <x v="12"/>
    <d v="2025-04-05T00:00:00"/>
    <x v="11"/>
    <x v="1"/>
    <x v="1"/>
    <n v="0"/>
    <s v="21:27"/>
    <x v="1"/>
    <x v="1"/>
    <s v=" "/>
    <n v="0"/>
    <x v="1"/>
    <n v="1"/>
  </r>
  <r>
    <x v="13"/>
    <d v="2025-04-05T00:00:00"/>
    <x v="11"/>
    <x v="1"/>
    <x v="1"/>
    <n v="0"/>
    <s v="24:06"/>
    <x v="1"/>
    <x v="1"/>
    <s v=" "/>
    <n v="0"/>
    <x v="1"/>
    <n v="1"/>
  </r>
  <r>
    <x v="14"/>
    <d v="2025-04-05T00:00:00"/>
    <x v="11"/>
    <x v="1"/>
    <x v="1"/>
    <n v="0"/>
    <s v="23:09"/>
    <x v="1"/>
    <x v="1"/>
    <s v=" "/>
    <n v="0"/>
    <x v="2"/>
    <n v="2"/>
  </r>
  <r>
    <x v="15"/>
    <d v="2025-04-05T00:00:00"/>
    <x v="11"/>
    <x v="1"/>
    <x v="1"/>
    <n v="0"/>
    <s v="25:17"/>
    <x v="1"/>
    <x v="1"/>
    <s v=" "/>
    <n v="0"/>
    <x v="2"/>
    <n v="2"/>
  </r>
  <r>
    <x v="16"/>
    <d v="2025-04-05T00:00:00"/>
    <x v="11"/>
    <x v="2"/>
    <x v="2"/>
    <n v="0"/>
    <s v="21:46"/>
    <x v="1"/>
    <x v="1"/>
    <s v=" "/>
    <n v="0"/>
    <x v="1"/>
    <n v="2"/>
  </r>
  <r>
    <x v="17"/>
    <d v="2025-04-05T00:00:00"/>
    <x v="12"/>
    <x v="1"/>
    <x v="1"/>
    <n v="0"/>
    <s v="22:54"/>
    <x v="2"/>
    <x v="2"/>
    <s v="FIRST TIMER"/>
    <n v="0"/>
    <x v="1"/>
    <n v="1"/>
  </r>
  <r>
    <x v="18"/>
    <d v="2025-04-05T00:00:00"/>
    <x v="13"/>
    <x v="1"/>
    <x v="2"/>
    <n v="0"/>
    <s v="17:43"/>
    <x v="1"/>
    <x v="1"/>
    <s v=" "/>
    <n v="0"/>
    <x v="1"/>
    <n v="3"/>
  </r>
  <r>
    <x v="19"/>
    <d v="2025-04-05T00:00:00"/>
    <x v="14"/>
    <x v="1"/>
    <x v="1"/>
    <n v="0"/>
    <s v="28:30"/>
    <x v="1"/>
    <x v="1"/>
    <s v=" "/>
    <n v="0"/>
    <x v="1"/>
    <n v="1"/>
  </r>
  <r>
    <x v="20"/>
    <d v="2025-04-05T00:00:00"/>
    <x v="14"/>
    <x v="1"/>
    <x v="1"/>
    <n v="0"/>
    <s v="17:09"/>
    <x v="1"/>
    <x v="1"/>
    <s v=" "/>
    <n v="0"/>
    <x v="1"/>
    <n v="1"/>
  </r>
  <r>
    <x v="21"/>
    <d v="2025-04-12T00:00:00"/>
    <x v="1"/>
    <x v="1"/>
    <x v="1"/>
    <n v="0"/>
    <s v="23:11"/>
    <x v="2"/>
    <x v="1"/>
    <s v="NEW PB"/>
    <n v="1"/>
    <x v="1"/>
    <n v="2"/>
  </r>
  <r>
    <x v="12"/>
    <d v="2025-04-12T00:00:00"/>
    <x v="1"/>
    <x v="1"/>
    <x v="1"/>
    <n v="0"/>
    <s v="21:27"/>
    <x v="1"/>
    <x v="1"/>
    <s v=" "/>
    <n v="0"/>
    <x v="1"/>
    <n v="1"/>
  </r>
  <r>
    <x v="22"/>
    <d v="2025-04-12T00:00:00"/>
    <x v="1"/>
    <x v="1"/>
    <x v="1"/>
    <n v="0"/>
    <s v="19:47"/>
    <x v="1"/>
    <x v="1"/>
    <s v=" "/>
    <n v="0"/>
    <x v="1"/>
    <n v="1"/>
  </r>
  <r>
    <x v="19"/>
    <d v="2025-04-12T00:00:00"/>
    <x v="15"/>
    <x v="1"/>
    <x v="1"/>
    <n v="0"/>
    <s v="28:30"/>
    <x v="1"/>
    <x v="1"/>
    <s v=" "/>
    <n v="0"/>
    <x v="1"/>
    <n v="1"/>
  </r>
  <r>
    <x v="17"/>
    <d v="2025-04-12T00:00:00"/>
    <x v="16"/>
    <x v="1"/>
    <x v="1"/>
    <n v="0"/>
    <s v="22:54"/>
    <x v="1"/>
    <x v="1"/>
    <s v=" "/>
    <n v="0"/>
    <x v="1"/>
    <n v="1"/>
  </r>
  <r>
    <x v="7"/>
    <d v="2025-04-12T00:00:00"/>
    <x v="17"/>
    <x v="1"/>
    <x v="1"/>
    <n v="0"/>
    <s v="19:20"/>
    <x v="2"/>
    <x v="2"/>
    <s v="FIRST TIMER"/>
    <n v="0"/>
    <x v="1"/>
    <n v="1"/>
  </r>
  <r>
    <x v="23"/>
    <d v="2025-04-12T00:00:00"/>
    <x v="18"/>
    <x v="1"/>
    <x v="1"/>
    <n v="0"/>
    <s v="19:55"/>
    <x v="2"/>
    <x v="2"/>
    <s v="FIRST TIMER"/>
    <n v="0"/>
    <x v="2"/>
    <n v="2"/>
  </r>
  <r>
    <x v="24"/>
    <d v="2025-04-12T00:00:00"/>
    <x v="7"/>
    <x v="1"/>
    <x v="1"/>
    <n v="0"/>
    <s v="23:38"/>
    <x v="1"/>
    <x v="1"/>
    <s v=" "/>
    <n v="0"/>
    <x v="1"/>
    <n v="1"/>
  </r>
  <r>
    <x v="2"/>
    <d v="2025-04-12T00:00:00"/>
    <x v="19"/>
    <x v="1"/>
    <x v="1"/>
    <n v="0"/>
    <s v="16:58"/>
    <x v="1"/>
    <x v="1"/>
    <s v=" "/>
    <n v="0"/>
    <x v="1"/>
    <n v="1"/>
  </r>
  <r>
    <x v="18"/>
    <d v="2025-04-12T00:00:00"/>
    <x v="20"/>
    <x v="1"/>
    <x v="1"/>
    <n v="0"/>
    <s v="17:43"/>
    <x v="1"/>
    <x v="1"/>
    <s v=" "/>
    <n v="0"/>
    <x v="2"/>
    <n v="2"/>
  </r>
  <r>
    <x v="1"/>
    <d v="2025-04-12T00:00:00"/>
    <x v="21"/>
    <x v="1"/>
    <x v="1"/>
    <n v="0"/>
    <s v="17:34"/>
    <x v="2"/>
    <x v="2"/>
    <s v="FIRST TIMER"/>
    <n v="0"/>
    <x v="2"/>
    <n v="2"/>
  </r>
  <r>
    <x v="3"/>
    <d v="2025-04-12T00:00:00"/>
    <x v="22"/>
    <x v="1"/>
    <x v="1"/>
    <n v="0"/>
    <s v="26:19"/>
    <x v="2"/>
    <x v="2"/>
    <s v="FIRST TIMER"/>
    <n v="0"/>
    <x v="1"/>
    <n v="1"/>
  </r>
  <r>
    <x v="25"/>
    <d v="2025-04-12T00:00:00"/>
    <x v="10"/>
    <x v="1"/>
    <x v="1"/>
    <n v="0"/>
    <s v="19:03"/>
    <x v="2"/>
    <x v="1"/>
    <s v="NEW PB"/>
    <n v="1"/>
    <x v="1"/>
    <n v="2"/>
  </r>
  <r>
    <x v="26"/>
    <d v="2025-04-12T00:00:00"/>
    <x v="11"/>
    <x v="1"/>
    <x v="1"/>
    <n v="2"/>
    <s v="21:09"/>
    <x v="2"/>
    <x v="2"/>
    <s v="FIRST TIMER"/>
    <n v="0"/>
    <x v="1"/>
    <n v="3"/>
  </r>
  <r>
    <x v="11"/>
    <d v="2025-04-12T00:00:00"/>
    <x v="11"/>
    <x v="1"/>
    <x v="1"/>
    <n v="0"/>
    <s v="19:45"/>
    <x v="1"/>
    <x v="1"/>
    <s v=" "/>
    <n v="0"/>
    <x v="1"/>
    <n v="1"/>
  </r>
  <r>
    <x v="27"/>
    <d v="2025-04-12T00:00:00"/>
    <x v="11"/>
    <x v="1"/>
    <x v="1"/>
    <n v="0"/>
    <s v="24:22"/>
    <x v="1"/>
    <x v="1"/>
    <s v=" "/>
    <n v="0"/>
    <x v="1"/>
    <n v="1"/>
  </r>
  <r>
    <x v="16"/>
    <d v="2025-04-12T00:00:00"/>
    <x v="11"/>
    <x v="2"/>
    <x v="2"/>
    <n v="0"/>
    <s v="21:46"/>
    <x v="1"/>
    <x v="1"/>
    <s v=" "/>
    <n v="0"/>
    <x v="3"/>
    <n v="2"/>
  </r>
  <r>
    <x v="8"/>
    <d v="2025-04-12T00:00:00"/>
    <x v="23"/>
    <x v="1"/>
    <x v="1"/>
    <n v="0"/>
    <s v="20:53"/>
    <x v="2"/>
    <x v="1"/>
    <s v="NEW PB"/>
    <n v="1"/>
    <x v="1"/>
    <n v="2"/>
  </r>
  <r>
    <x v="15"/>
    <d v="2025-04-12T00:00:00"/>
    <x v="23"/>
    <x v="1"/>
    <x v="1"/>
    <n v="0"/>
    <s v="25:17"/>
    <x v="2"/>
    <x v="2"/>
    <s v="FIRST TIMER"/>
    <n v="0"/>
    <x v="1"/>
    <n v="1"/>
  </r>
  <r>
    <x v="28"/>
    <d v="2025-04-12T00:00:00"/>
    <x v="14"/>
    <x v="1"/>
    <x v="1"/>
    <n v="0"/>
    <s v="20:33"/>
    <x v="1"/>
    <x v="1"/>
    <s v=" "/>
    <n v="0"/>
    <x v="2"/>
    <n v="2"/>
  </r>
  <r>
    <x v="20"/>
    <d v="2025-04-12T00:00:00"/>
    <x v="14"/>
    <x v="1"/>
    <x v="1"/>
    <n v="0"/>
    <s v="17:09"/>
    <x v="1"/>
    <x v="1"/>
    <s v=" "/>
    <n v="0"/>
    <x v="1"/>
    <n v="1"/>
  </r>
  <r>
    <x v="22"/>
    <d v="2025-04-19T00:00:00"/>
    <x v="1"/>
    <x v="1"/>
    <x v="1"/>
    <n v="0"/>
    <s v="19:47"/>
    <x v="1"/>
    <x v="1"/>
    <s v=" "/>
    <n v="0"/>
    <x v="1"/>
    <n v="1"/>
  </r>
  <r>
    <x v="12"/>
    <d v="2025-04-19T00:00:00"/>
    <x v="1"/>
    <x v="1"/>
    <x v="1"/>
    <n v="0"/>
    <s v="21:27"/>
    <x v="1"/>
    <x v="1"/>
    <s v=" "/>
    <n v="0"/>
    <x v="1"/>
    <n v="1"/>
  </r>
  <r>
    <x v="26"/>
    <d v="2025-04-19T00:00:00"/>
    <x v="1"/>
    <x v="1"/>
    <x v="1"/>
    <n v="0"/>
    <s v="21:09"/>
    <x v="2"/>
    <x v="2"/>
    <s v="FIRST TIMER"/>
    <n v="0"/>
    <x v="1"/>
    <n v="1"/>
  </r>
  <r>
    <x v="8"/>
    <d v="2025-04-19T00:00:00"/>
    <x v="24"/>
    <x v="1"/>
    <x v="1"/>
    <n v="0"/>
    <s v="20:53"/>
    <x v="1"/>
    <x v="1"/>
    <s v=" "/>
    <n v="0"/>
    <x v="1"/>
    <n v="1"/>
  </r>
  <r>
    <x v="29"/>
    <d v="2025-04-19T00:00:00"/>
    <x v="24"/>
    <x v="1"/>
    <x v="1"/>
    <n v="0"/>
    <s v="23:23"/>
    <x v="2"/>
    <x v="2"/>
    <s v="FIRST TIMER"/>
    <n v="0"/>
    <x v="1"/>
    <n v="1"/>
  </r>
  <r>
    <x v="1"/>
    <d v="2025-04-19T00:00:00"/>
    <x v="25"/>
    <x v="1"/>
    <x v="1"/>
    <n v="0"/>
    <s v="17:34"/>
    <x v="2"/>
    <x v="2"/>
    <s v="FIRST TIMER"/>
    <n v="0"/>
    <x v="2"/>
    <n v="2"/>
  </r>
  <r>
    <x v="30"/>
    <d v="2025-04-19T00:00:00"/>
    <x v="25"/>
    <x v="1"/>
    <x v="1"/>
    <n v="0"/>
    <s v="17:47"/>
    <x v="2"/>
    <x v="2"/>
    <s v="FIRST TIMER"/>
    <n v="0"/>
    <x v="1"/>
    <n v="1"/>
  </r>
  <r>
    <x v="15"/>
    <d v="2025-04-19T00:00:00"/>
    <x v="2"/>
    <x v="1"/>
    <x v="1"/>
    <n v="0"/>
    <s v="25:17"/>
    <x v="2"/>
    <x v="2"/>
    <s v="FIRST TIMER"/>
    <n v="0"/>
    <x v="1"/>
    <n v="1"/>
  </r>
  <r>
    <x v="11"/>
    <d v="2025-04-19T00:00:00"/>
    <x v="26"/>
    <x v="1"/>
    <x v="1"/>
    <n v="0"/>
    <s v="19:45"/>
    <x v="2"/>
    <x v="2"/>
    <s v="FIRST TIMER"/>
    <n v="0"/>
    <x v="1"/>
    <n v="1"/>
  </r>
  <r>
    <x v="31"/>
    <d v="2025-04-19T00:00:00"/>
    <x v="27"/>
    <x v="1"/>
    <x v="1"/>
    <n v="0"/>
    <s v="25:07"/>
    <x v="2"/>
    <x v="2"/>
    <s v="FIRST TIMER"/>
    <n v="0"/>
    <x v="1"/>
    <n v="1"/>
  </r>
  <r>
    <x v="3"/>
    <d v="2025-04-19T00:00:00"/>
    <x v="28"/>
    <x v="1"/>
    <x v="1"/>
    <n v="0"/>
    <s v="26:19"/>
    <x v="1"/>
    <x v="1"/>
    <s v=" "/>
    <n v="0"/>
    <x v="1"/>
    <n v="1"/>
  </r>
  <r>
    <x v="32"/>
    <d v="2025-04-19T00:00:00"/>
    <x v="29"/>
    <x v="1"/>
    <x v="1"/>
    <n v="0"/>
    <s v="17:41"/>
    <x v="2"/>
    <x v="2"/>
    <s v="FIRST TIMER"/>
    <n v="0"/>
    <x v="2"/>
    <n v="2"/>
  </r>
  <r>
    <x v="18"/>
    <d v="2025-04-19T00:00:00"/>
    <x v="30"/>
    <x v="1"/>
    <x v="1"/>
    <n v="0"/>
    <s v="17:43"/>
    <x v="2"/>
    <x v="2"/>
    <s v="FIRST TIMER"/>
    <n v="0"/>
    <x v="1"/>
    <n v="1"/>
  </r>
  <r>
    <x v="20"/>
    <d v="2025-04-19T00:00:00"/>
    <x v="31"/>
    <x v="1"/>
    <x v="1"/>
    <n v="0"/>
    <s v="17:09"/>
    <x v="2"/>
    <x v="2"/>
    <s v="FIRST TIMER"/>
    <n v="0"/>
    <x v="1"/>
    <n v="1"/>
  </r>
  <r>
    <x v="25"/>
    <d v="2025-04-19T00:00:00"/>
    <x v="7"/>
    <x v="1"/>
    <x v="1"/>
    <n v="0"/>
    <s v="19:03"/>
    <x v="1"/>
    <x v="1"/>
    <s v=" "/>
    <n v="0"/>
    <x v="1"/>
    <n v="1"/>
  </r>
  <r>
    <x v="33"/>
    <d v="2025-04-19T00:00:00"/>
    <x v="7"/>
    <x v="1"/>
    <x v="1"/>
    <n v="0"/>
    <s v="18:44"/>
    <x v="1"/>
    <x v="1"/>
    <s v=" "/>
    <n v="0"/>
    <x v="1"/>
    <n v="1"/>
  </r>
  <r>
    <x v="5"/>
    <d v="2025-04-19T00:00:00"/>
    <x v="32"/>
    <x v="1"/>
    <x v="1"/>
    <n v="0"/>
    <s v="17:07"/>
    <x v="2"/>
    <x v="1"/>
    <s v="NEW PB"/>
    <n v="1"/>
    <x v="2"/>
    <n v="3"/>
  </r>
  <r>
    <x v="7"/>
    <d v="2025-04-19T00:00:00"/>
    <x v="19"/>
    <x v="1"/>
    <x v="1"/>
    <n v="0"/>
    <s v="19:20"/>
    <x v="1"/>
    <x v="1"/>
    <s v=" "/>
    <n v="0"/>
    <x v="1"/>
    <n v="1"/>
  </r>
  <r>
    <x v="13"/>
    <d v="2025-04-19T00:00:00"/>
    <x v="19"/>
    <x v="1"/>
    <x v="1"/>
    <n v="0"/>
    <s v="24:06"/>
    <x v="1"/>
    <x v="1"/>
    <s v=" "/>
    <n v="0"/>
    <x v="1"/>
    <n v="1"/>
  </r>
  <r>
    <x v="17"/>
    <d v="2025-04-19T00:00:00"/>
    <x v="19"/>
    <x v="1"/>
    <x v="1"/>
    <n v="0"/>
    <s v="22:54"/>
    <x v="1"/>
    <x v="1"/>
    <s v=" "/>
    <n v="0"/>
    <x v="2"/>
    <n v="2"/>
  </r>
  <r>
    <x v="34"/>
    <d v="2025-04-19T00:00:00"/>
    <x v="9"/>
    <x v="1"/>
    <x v="1"/>
    <n v="0"/>
    <s v="20:25"/>
    <x v="1"/>
    <x v="1"/>
    <s v=" "/>
    <n v="0"/>
    <x v="1"/>
    <n v="1"/>
  </r>
  <r>
    <x v="9"/>
    <d v="2025-04-19T00:00:00"/>
    <x v="9"/>
    <x v="1"/>
    <x v="1"/>
    <n v="0"/>
    <s v="19:17"/>
    <x v="1"/>
    <x v="1"/>
    <s v=" "/>
    <n v="0"/>
    <x v="1"/>
    <n v="1"/>
  </r>
  <r>
    <x v="27"/>
    <d v="2025-04-19T00:00:00"/>
    <x v="10"/>
    <x v="1"/>
    <x v="1"/>
    <n v="0"/>
    <s v="24:22"/>
    <x v="2"/>
    <x v="2"/>
    <s v="FIRST TIMER"/>
    <n v="0"/>
    <x v="1"/>
    <n v="1"/>
  </r>
  <r>
    <x v="2"/>
    <d v="2025-04-19T00:00:00"/>
    <x v="11"/>
    <x v="1"/>
    <x v="1"/>
    <n v="0"/>
    <s v="16:58"/>
    <x v="2"/>
    <x v="1"/>
    <s v="NEW PB"/>
    <n v="1"/>
    <x v="2"/>
    <n v="3"/>
  </r>
  <r>
    <x v="4"/>
    <d v="2025-04-19T00:00:00"/>
    <x v="11"/>
    <x v="1"/>
    <x v="1"/>
    <n v="0"/>
    <s v="26:34"/>
    <x v="1"/>
    <x v="1"/>
    <s v=" "/>
    <n v="0"/>
    <x v="1"/>
    <n v="1"/>
  </r>
  <r>
    <x v="35"/>
    <d v="2025-04-19T00:00:00"/>
    <x v="33"/>
    <x v="1"/>
    <x v="1"/>
    <n v="0"/>
    <s v="20:28"/>
    <x v="2"/>
    <x v="2"/>
    <s v="FIRST TIMER"/>
    <n v="0"/>
    <x v="1"/>
    <n v="1"/>
  </r>
  <r>
    <x v="36"/>
    <d v="2025-04-19T00:00:00"/>
    <x v="23"/>
    <x v="1"/>
    <x v="1"/>
    <n v="0"/>
    <s v="20:33"/>
    <x v="2"/>
    <x v="2"/>
    <s v="FIRST TIMER"/>
    <n v="0"/>
    <x v="1"/>
    <n v="1"/>
  </r>
  <r>
    <x v="19"/>
    <d v="2025-04-19T00:00:00"/>
    <x v="14"/>
    <x v="1"/>
    <x v="1"/>
    <n v="0"/>
    <s v="28:30"/>
    <x v="1"/>
    <x v="1"/>
    <s v=" "/>
    <n v="0"/>
    <x v="1"/>
    <n v="1"/>
  </r>
  <r>
    <x v="6"/>
    <d v="2025-04-19T00:00:00"/>
    <x v="34"/>
    <x v="1"/>
    <x v="1"/>
    <n v="0"/>
    <s v="18:56"/>
    <x v="2"/>
    <x v="1"/>
    <s v="NEW PB"/>
    <n v="1"/>
    <x v="1"/>
    <n v="2"/>
  </r>
  <r>
    <x v="16"/>
    <d v="2025-04-19T00:00:00"/>
    <x v="11"/>
    <x v="2"/>
    <x v="2"/>
    <n v="0"/>
    <s v="21:46"/>
    <x v="1"/>
    <x v="1"/>
    <s v=" "/>
    <n v="0"/>
    <x v="1"/>
    <n v="2"/>
  </r>
  <r>
    <x v="37"/>
    <d v="2025-04-26T00:00:00"/>
    <x v="1"/>
    <x v="1"/>
    <x v="1"/>
    <n v="0"/>
    <s v="17:32"/>
    <x v="1"/>
    <x v="1"/>
    <s v=" "/>
    <n v="0"/>
    <x v="2"/>
    <n v="2"/>
  </r>
  <r>
    <x v="2"/>
    <d v="2025-04-26T00:00:00"/>
    <x v="1"/>
    <x v="1"/>
    <x v="1"/>
    <n v="0"/>
    <s v="16:58"/>
    <x v="2"/>
    <x v="1"/>
    <s v="NEW PB"/>
    <n v="1"/>
    <x v="2"/>
    <n v="3"/>
  </r>
  <r>
    <x v="32"/>
    <d v="2025-04-26T00:00:00"/>
    <x v="1"/>
    <x v="1"/>
    <x v="1"/>
    <n v="0"/>
    <s v="17:41"/>
    <x v="2"/>
    <x v="1"/>
    <s v="NEW PB"/>
    <n v="1"/>
    <x v="2"/>
    <n v="3"/>
  </r>
  <r>
    <x v="18"/>
    <d v="2025-04-26T00:00:00"/>
    <x v="1"/>
    <x v="1"/>
    <x v="1"/>
    <n v="0"/>
    <s v="17:43"/>
    <x v="1"/>
    <x v="1"/>
    <s v=" "/>
    <n v="0"/>
    <x v="1"/>
    <n v="1"/>
  </r>
  <r>
    <x v="13"/>
    <d v="2025-04-26T00:00:00"/>
    <x v="1"/>
    <x v="1"/>
    <x v="1"/>
    <n v="0"/>
    <s v="24:06"/>
    <x v="1"/>
    <x v="1"/>
    <s v=" "/>
    <n v="0"/>
    <x v="1"/>
    <n v="1"/>
  </r>
  <r>
    <x v="29"/>
    <d v="2025-04-26T00:00:00"/>
    <x v="35"/>
    <x v="1"/>
    <x v="1"/>
    <n v="0"/>
    <s v="23:23"/>
    <x v="2"/>
    <x v="1"/>
    <s v="NEW PB"/>
    <n v="1"/>
    <x v="1"/>
    <n v="2"/>
  </r>
  <r>
    <x v="9"/>
    <d v="2025-04-26T00:00:00"/>
    <x v="24"/>
    <x v="1"/>
    <x v="1"/>
    <n v="0"/>
    <s v="19:17"/>
    <x v="1"/>
    <x v="1"/>
    <s v=" "/>
    <n v="0"/>
    <x v="1"/>
    <n v="1"/>
  </r>
  <r>
    <x v="38"/>
    <d v="2025-04-26T00:00:00"/>
    <x v="15"/>
    <x v="1"/>
    <x v="1"/>
    <n v="0"/>
    <s v="21:58"/>
    <x v="1"/>
    <x v="1"/>
    <s v=" "/>
    <n v="0"/>
    <x v="1"/>
    <n v="1"/>
  </r>
  <r>
    <x v="39"/>
    <d v="2025-04-26T00:00:00"/>
    <x v="15"/>
    <x v="1"/>
    <x v="1"/>
    <n v="0"/>
    <s v="26:44"/>
    <x v="1"/>
    <x v="1"/>
    <s v=" "/>
    <n v="0"/>
    <x v="1"/>
    <n v="1"/>
  </r>
  <r>
    <x v="17"/>
    <d v="2025-04-26T00:00:00"/>
    <x v="36"/>
    <x v="1"/>
    <x v="1"/>
    <n v="0"/>
    <s v="22:54"/>
    <x v="2"/>
    <x v="2"/>
    <s v="FIRST TIMER"/>
    <n v="0"/>
    <x v="1"/>
    <n v="1"/>
  </r>
  <r>
    <x v="40"/>
    <d v="2025-04-26T00:00:00"/>
    <x v="7"/>
    <x v="1"/>
    <x v="1"/>
    <n v="0"/>
    <s v="20:11"/>
    <x v="1"/>
    <x v="1"/>
    <s v=" "/>
    <n v="0"/>
    <x v="1"/>
    <n v="1"/>
  </r>
  <r>
    <x v="5"/>
    <d v="2025-04-26T00:00:00"/>
    <x v="7"/>
    <x v="1"/>
    <x v="1"/>
    <n v="0"/>
    <s v="17:07"/>
    <x v="1"/>
    <x v="1"/>
    <s v=" "/>
    <n v="0"/>
    <x v="1"/>
    <n v="1"/>
  </r>
  <r>
    <x v="3"/>
    <d v="2025-04-26T00:00:00"/>
    <x v="37"/>
    <x v="1"/>
    <x v="1"/>
    <n v="0"/>
    <s v="26:19"/>
    <x v="2"/>
    <x v="2"/>
    <s v="FIRST TIMER"/>
    <n v="0"/>
    <x v="1"/>
    <n v="1"/>
  </r>
  <r>
    <x v="20"/>
    <d v="2025-04-26T00:00:00"/>
    <x v="38"/>
    <x v="1"/>
    <x v="1"/>
    <n v="0"/>
    <s v="17:09"/>
    <x v="2"/>
    <x v="2"/>
    <s v="FIRST TIMER"/>
    <n v="0"/>
    <x v="2"/>
    <n v="2"/>
  </r>
  <r>
    <x v="16"/>
    <d v="2025-04-26T00:00:00"/>
    <x v="39"/>
    <x v="1"/>
    <x v="1"/>
    <n v="0"/>
    <s v="21:46"/>
    <x v="1"/>
    <x v="1"/>
    <s v=" "/>
    <n v="0"/>
    <x v="1"/>
    <n v="1"/>
  </r>
  <r>
    <x v="1"/>
    <d v="2025-04-26T00:00:00"/>
    <x v="40"/>
    <x v="1"/>
    <x v="1"/>
    <n v="0"/>
    <s v="17:34"/>
    <x v="2"/>
    <x v="2"/>
    <s v="FIRST TIMER"/>
    <n v="0"/>
    <x v="2"/>
    <n v="2"/>
  </r>
  <r>
    <x v="30"/>
    <d v="2025-04-26T00:00:00"/>
    <x v="40"/>
    <x v="1"/>
    <x v="1"/>
    <n v="0"/>
    <s v="17:47"/>
    <x v="2"/>
    <x v="2"/>
    <s v="FIRST TIMER"/>
    <n v="0"/>
    <x v="1"/>
    <n v="1"/>
  </r>
  <r>
    <x v="15"/>
    <d v="2025-04-26T00:00:00"/>
    <x v="10"/>
    <x v="1"/>
    <x v="1"/>
    <n v="0"/>
    <s v="25:17"/>
    <x v="2"/>
    <x v="2"/>
    <s v="FIRST TIMER"/>
    <n v="0"/>
    <x v="2"/>
    <n v="2"/>
  </r>
  <r>
    <x v="4"/>
    <d v="2025-04-26T00:00:00"/>
    <x v="11"/>
    <x v="1"/>
    <x v="1"/>
    <n v="0"/>
    <s v="26:34"/>
    <x v="1"/>
    <x v="1"/>
    <s v=" "/>
    <n v="0"/>
    <x v="1"/>
    <n v="1"/>
  </r>
  <r>
    <x v="41"/>
    <d v="2025-04-26T00:00:00"/>
    <x v="14"/>
    <x v="1"/>
    <x v="1"/>
    <n v="0"/>
    <s v="16:59"/>
    <x v="1"/>
    <x v="1"/>
    <s v=" "/>
    <n v="0"/>
    <x v="2"/>
    <n v="2"/>
  </r>
  <r>
    <x v="42"/>
    <d v="2025-04-26T00:00:00"/>
    <x v="14"/>
    <x v="1"/>
    <x v="1"/>
    <n v="0"/>
    <s v="19:48"/>
    <x v="1"/>
    <x v="1"/>
    <s v=" "/>
    <n v="0"/>
    <x v="2"/>
    <n v="2"/>
  </r>
  <r>
    <x v="37"/>
    <d v="2025-05-03T00:00:00"/>
    <x v="1"/>
    <x v="1"/>
    <x v="1"/>
    <n v="0"/>
    <s v="17:32"/>
    <x v="1"/>
    <x v="1"/>
    <s v=" "/>
    <n v="0"/>
    <x v="1"/>
    <n v="1"/>
  </r>
  <r>
    <x v="32"/>
    <d v="2025-05-03T00:00:00"/>
    <x v="1"/>
    <x v="1"/>
    <x v="1"/>
    <n v="0"/>
    <s v="17:41"/>
    <x v="2"/>
    <x v="1"/>
    <s v="NEW PB"/>
    <n v="1"/>
    <x v="1"/>
    <n v="2"/>
  </r>
  <r>
    <x v="5"/>
    <d v="2025-05-03T00:00:00"/>
    <x v="1"/>
    <x v="1"/>
    <x v="1"/>
    <n v="0"/>
    <s v="17:07"/>
    <x v="1"/>
    <x v="1"/>
    <s v=" "/>
    <n v="0"/>
    <x v="1"/>
    <n v="1"/>
  </r>
  <r>
    <x v="17"/>
    <d v="2025-05-03T00:00:00"/>
    <x v="24"/>
    <x v="1"/>
    <x v="1"/>
    <n v="0"/>
    <s v="22:54"/>
    <x v="1"/>
    <x v="1"/>
    <s v=" "/>
    <n v="0"/>
    <x v="1"/>
    <n v="1"/>
  </r>
  <r>
    <x v="19"/>
    <d v="2025-05-03T00:00:00"/>
    <x v="24"/>
    <x v="1"/>
    <x v="1"/>
    <n v="0"/>
    <s v="28:30"/>
    <x v="1"/>
    <x v="1"/>
    <s v=" "/>
    <n v="0"/>
    <x v="1"/>
    <n v="1"/>
  </r>
  <r>
    <x v="12"/>
    <d v="2025-05-03T00:00:00"/>
    <x v="41"/>
    <x v="1"/>
    <x v="1"/>
    <n v="0"/>
    <s v="21:27"/>
    <x v="1"/>
    <x v="1"/>
    <s v=" "/>
    <n v="0"/>
    <x v="1"/>
    <n v="1"/>
  </r>
  <r>
    <x v="9"/>
    <d v="2025-05-03T00:00:00"/>
    <x v="28"/>
    <x v="1"/>
    <x v="1"/>
    <n v="0"/>
    <s v="19:17"/>
    <x v="1"/>
    <x v="1"/>
    <s v=" "/>
    <n v="0"/>
    <x v="1"/>
    <n v="1"/>
  </r>
  <r>
    <x v="1"/>
    <d v="2025-05-03T00:00:00"/>
    <x v="7"/>
    <x v="1"/>
    <x v="1"/>
    <n v="0"/>
    <s v="17:34"/>
    <x v="1"/>
    <x v="1"/>
    <s v=" "/>
    <n v="0"/>
    <x v="2"/>
    <n v="2"/>
  </r>
  <r>
    <x v="43"/>
    <d v="2025-05-03T00:00:00"/>
    <x v="7"/>
    <x v="1"/>
    <x v="1"/>
    <n v="0"/>
    <s v="18:35"/>
    <x v="1"/>
    <x v="1"/>
    <s v=" "/>
    <n v="0"/>
    <x v="2"/>
    <n v="2"/>
  </r>
  <r>
    <x v="7"/>
    <d v="2025-05-03T00:00:00"/>
    <x v="7"/>
    <x v="1"/>
    <x v="1"/>
    <n v="0"/>
    <s v="19:20"/>
    <x v="1"/>
    <x v="1"/>
    <s v=" "/>
    <n v="0"/>
    <x v="1"/>
    <n v="1"/>
  </r>
  <r>
    <x v="16"/>
    <d v="2025-05-03T00:00:00"/>
    <x v="7"/>
    <x v="1"/>
    <x v="1"/>
    <n v="0"/>
    <s v="21:46"/>
    <x v="1"/>
    <x v="1"/>
    <s v=" "/>
    <n v="0"/>
    <x v="1"/>
    <n v="1"/>
  </r>
  <r>
    <x v="44"/>
    <d v="2025-05-03T00:00:00"/>
    <x v="7"/>
    <x v="1"/>
    <x v="1"/>
    <n v="0"/>
    <s v="29:30"/>
    <x v="1"/>
    <x v="1"/>
    <s v=" "/>
    <n v="0"/>
    <x v="1"/>
    <n v="1"/>
  </r>
  <r>
    <x v="4"/>
    <d v="2025-05-03T00:00:00"/>
    <x v="42"/>
    <x v="1"/>
    <x v="1"/>
    <n v="0"/>
    <s v="26:34"/>
    <x v="2"/>
    <x v="2"/>
    <s v="FIRST TIMER"/>
    <n v="0"/>
    <x v="2"/>
    <n v="2"/>
  </r>
  <r>
    <x v="18"/>
    <d v="2025-05-03T00:00:00"/>
    <x v="19"/>
    <x v="1"/>
    <x v="1"/>
    <n v="0"/>
    <s v="17:43"/>
    <x v="1"/>
    <x v="1"/>
    <s v=" "/>
    <n v="0"/>
    <x v="2"/>
    <n v="2"/>
  </r>
  <r>
    <x v="42"/>
    <d v="2025-05-03T00:00:00"/>
    <x v="43"/>
    <x v="1"/>
    <x v="1"/>
    <n v="0"/>
    <s v="19:48"/>
    <x v="2"/>
    <x v="1"/>
    <s v="NEW PB"/>
    <n v="1"/>
    <x v="2"/>
    <n v="3"/>
  </r>
  <r>
    <x v="3"/>
    <d v="2025-05-03T00:00:00"/>
    <x v="44"/>
    <x v="1"/>
    <x v="1"/>
    <n v="0"/>
    <s v="26:19"/>
    <x v="2"/>
    <x v="2"/>
    <s v="FIRST TIMER"/>
    <n v="0"/>
    <x v="1"/>
    <n v="1"/>
  </r>
  <r>
    <x v="20"/>
    <d v="2025-05-03T00:00:00"/>
    <x v="14"/>
    <x v="1"/>
    <x v="1"/>
    <n v="0"/>
    <s v="17:09"/>
    <x v="1"/>
    <x v="1"/>
    <s v=" "/>
    <n v="0"/>
    <x v="2"/>
    <n v="2"/>
  </r>
  <r>
    <x v="2"/>
    <d v="2025-05-03T00:00:00"/>
    <x v="14"/>
    <x v="1"/>
    <x v="1"/>
    <n v="0"/>
    <s v="16:58"/>
    <x v="2"/>
    <x v="1"/>
    <s v="NEW PB"/>
    <n v="1"/>
    <x v="2"/>
    <n v="3"/>
  </r>
  <r>
    <x v="35"/>
    <d v="2025-05-03T00:00:00"/>
    <x v="14"/>
    <x v="1"/>
    <x v="1"/>
    <n v="0"/>
    <s v="20:28"/>
    <x v="1"/>
    <x v="1"/>
    <s v=" "/>
    <n v="0"/>
    <x v="1"/>
    <n v="1"/>
  </r>
  <r>
    <x v="7"/>
    <d v="2025-05-10T00:00:00"/>
    <x v="1"/>
    <x v="1"/>
    <x v="1"/>
    <n v="0"/>
    <s v="19:20"/>
    <x v="1"/>
    <x v="1"/>
    <s v=" "/>
    <n v="0"/>
    <x v="1"/>
    <n v="1"/>
  </r>
  <r>
    <x v="3"/>
    <d v="2025-05-10T00:00:00"/>
    <x v="1"/>
    <x v="1"/>
    <x v="1"/>
    <n v="0"/>
    <s v="26:19"/>
    <x v="1"/>
    <x v="1"/>
    <s v=" "/>
    <n v="0"/>
    <x v="1"/>
    <n v="1"/>
  </r>
  <r>
    <x v="11"/>
    <d v="2025-05-10T00:00:00"/>
    <x v="45"/>
    <x v="1"/>
    <x v="1"/>
    <n v="0"/>
    <s v="19:45"/>
    <x v="2"/>
    <x v="2"/>
    <s v="FIRST TIMER"/>
    <n v="0"/>
    <x v="1"/>
    <n v="1"/>
  </r>
  <r>
    <x v="2"/>
    <d v="2025-05-10T00:00:00"/>
    <x v="24"/>
    <x v="1"/>
    <x v="1"/>
    <n v="0"/>
    <s v="16:58"/>
    <x v="2"/>
    <x v="1"/>
    <s v="NEW PB"/>
    <n v="1"/>
    <x v="1"/>
    <n v="2"/>
  </r>
  <r>
    <x v="35"/>
    <d v="2025-05-10T00:00:00"/>
    <x v="24"/>
    <x v="1"/>
    <x v="1"/>
    <n v="0"/>
    <s v="20:28"/>
    <x v="1"/>
    <x v="1"/>
    <s v=" "/>
    <n v="0"/>
    <x v="1"/>
    <n v="1"/>
  </r>
  <r>
    <x v="45"/>
    <d v="2025-05-10T00:00:00"/>
    <x v="24"/>
    <x v="1"/>
    <x v="1"/>
    <n v="0"/>
    <s v="23:42"/>
    <x v="1"/>
    <x v="1"/>
    <s v=" "/>
    <n v="0"/>
    <x v="1"/>
    <n v="1"/>
  </r>
  <r>
    <x v="38"/>
    <d v="2025-05-10T00:00:00"/>
    <x v="41"/>
    <x v="1"/>
    <x v="1"/>
    <n v="0"/>
    <s v="21:58"/>
    <x v="2"/>
    <x v="2"/>
    <s v="FIRST TIMER"/>
    <n v="0"/>
    <x v="1"/>
    <n v="1"/>
  </r>
  <r>
    <x v="39"/>
    <d v="2025-05-10T00:00:00"/>
    <x v="41"/>
    <x v="1"/>
    <x v="1"/>
    <n v="0"/>
    <s v="26:44"/>
    <x v="2"/>
    <x v="2"/>
    <s v="FIRST TIMER"/>
    <n v="0"/>
    <x v="1"/>
    <n v="1"/>
  </r>
  <r>
    <x v="22"/>
    <d v="2025-05-10T00:00:00"/>
    <x v="46"/>
    <x v="1"/>
    <x v="1"/>
    <n v="0"/>
    <s v="19:47"/>
    <x v="1"/>
    <x v="1"/>
    <s v=" "/>
    <n v="0"/>
    <x v="1"/>
    <n v="1"/>
  </r>
  <r>
    <x v="12"/>
    <d v="2025-05-10T00:00:00"/>
    <x v="3"/>
    <x v="1"/>
    <x v="1"/>
    <n v="0"/>
    <s v="21:27"/>
    <x v="2"/>
    <x v="2"/>
    <s v="FIRST TIMER"/>
    <n v="0"/>
    <x v="1"/>
    <n v="1"/>
  </r>
  <r>
    <x v="17"/>
    <d v="2025-05-10T00:00:00"/>
    <x v="47"/>
    <x v="1"/>
    <x v="1"/>
    <n v="0"/>
    <s v="22:54"/>
    <x v="2"/>
    <x v="2"/>
    <s v="FIRST TIMER"/>
    <n v="0"/>
    <x v="1"/>
    <n v="1"/>
  </r>
  <r>
    <x v="46"/>
    <d v="2025-05-10T00:00:00"/>
    <x v="7"/>
    <x v="1"/>
    <x v="1"/>
    <n v="0"/>
    <s v="LEFT THE CLUB"/>
    <x v="1"/>
    <x v="1"/>
    <s v=" "/>
    <n v="0"/>
    <x v="2"/>
    <n v="2"/>
  </r>
  <r>
    <x v="1"/>
    <d v="2025-05-10T00:00:00"/>
    <x v="7"/>
    <x v="1"/>
    <x v="1"/>
    <n v="0"/>
    <s v="17:34"/>
    <x v="1"/>
    <x v="1"/>
    <s v=" "/>
    <n v="0"/>
    <x v="2"/>
    <n v="2"/>
  </r>
  <r>
    <x v="33"/>
    <d v="2025-05-10T00:00:00"/>
    <x v="7"/>
    <x v="1"/>
    <x v="1"/>
    <n v="0"/>
    <s v="18:44"/>
    <x v="1"/>
    <x v="1"/>
    <s v=" "/>
    <n v="0"/>
    <x v="1"/>
    <n v="1"/>
  </r>
  <r>
    <x v="47"/>
    <d v="2025-05-10T00:00:00"/>
    <x v="48"/>
    <x v="1"/>
    <x v="1"/>
    <n v="0"/>
    <s v="24:13"/>
    <x v="2"/>
    <x v="2"/>
    <s v="FIRST TIMER"/>
    <n v="0"/>
    <x v="1"/>
    <n v="1"/>
  </r>
  <r>
    <x v="25"/>
    <d v="2025-05-10T00:00:00"/>
    <x v="11"/>
    <x v="1"/>
    <x v="1"/>
    <n v="0"/>
    <s v="19:03"/>
    <x v="1"/>
    <x v="1"/>
    <s v=" "/>
    <n v="0"/>
    <x v="1"/>
    <n v="1"/>
  </r>
  <r>
    <x v="27"/>
    <d v="2025-05-10T00:00:00"/>
    <x v="11"/>
    <x v="1"/>
    <x v="1"/>
    <n v="0"/>
    <s v="24:22"/>
    <x v="1"/>
    <x v="1"/>
    <s v=" "/>
    <n v="0"/>
    <x v="1"/>
    <n v="1"/>
  </r>
  <r>
    <x v="14"/>
    <d v="2025-05-10T00:00:00"/>
    <x v="11"/>
    <x v="1"/>
    <x v="1"/>
    <n v="0"/>
    <s v="23:09"/>
    <x v="1"/>
    <x v="1"/>
    <s v=" "/>
    <n v="0"/>
    <x v="2"/>
    <n v="2"/>
  </r>
  <r>
    <x v="48"/>
    <d v="2025-05-10T00:00:00"/>
    <x v="11"/>
    <x v="1"/>
    <x v="1"/>
    <n v="0"/>
    <s v="24:11"/>
    <x v="1"/>
    <x v="1"/>
    <s v=" "/>
    <n v="0"/>
    <x v="1"/>
    <n v="1"/>
  </r>
  <r>
    <x v="15"/>
    <d v="2025-05-10T00:00:00"/>
    <x v="11"/>
    <x v="1"/>
    <x v="2"/>
    <n v="0"/>
    <s v="25:17"/>
    <x v="1"/>
    <x v="1"/>
    <s v=" "/>
    <n v="0"/>
    <x v="1"/>
    <n v="3"/>
  </r>
  <r>
    <x v="5"/>
    <d v="2025-05-10T00:00:00"/>
    <x v="23"/>
    <x v="1"/>
    <x v="1"/>
    <n v="0"/>
    <s v="17:07"/>
    <x v="2"/>
    <x v="2"/>
    <s v="FIRST TIMER"/>
    <n v="0"/>
    <x v="2"/>
    <n v="2"/>
  </r>
  <r>
    <x v="42"/>
    <d v="2025-05-10T00:00:00"/>
    <x v="14"/>
    <x v="1"/>
    <x v="1"/>
    <n v="0"/>
    <s v="19:48"/>
    <x v="1"/>
    <x v="1"/>
    <s v=" "/>
    <n v="0"/>
    <x v="2"/>
    <n v="2"/>
  </r>
  <r>
    <x v="9"/>
    <d v="2025-05-10T00:00:00"/>
    <x v="14"/>
    <x v="1"/>
    <x v="1"/>
    <n v="0"/>
    <s v="19:17"/>
    <x v="1"/>
    <x v="1"/>
    <s v=" "/>
    <n v="0"/>
    <x v="1"/>
    <n v="1"/>
  </r>
  <r>
    <x v="20"/>
    <d v="2025-05-10T00:00:00"/>
    <x v="14"/>
    <x v="1"/>
    <x v="1"/>
    <n v="0"/>
    <s v="17:09"/>
    <x v="1"/>
    <x v="1"/>
    <s v=" "/>
    <n v="0"/>
    <x v="1"/>
    <n v="1"/>
  </r>
  <r>
    <x v="17"/>
    <d v="2025-05-17T00:00:00"/>
    <x v="1"/>
    <x v="1"/>
    <x v="1"/>
    <n v="0"/>
    <s v="22:54"/>
    <x v="1"/>
    <x v="1"/>
    <s v=" "/>
    <n v="0"/>
    <x v="1"/>
    <n v="1"/>
  </r>
  <r>
    <x v="13"/>
    <d v="2025-05-17T00:00:00"/>
    <x v="24"/>
    <x v="1"/>
    <x v="1"/>
    <n v="0"/>
    <s v="24:06"/>
    <x v="1"/>
    <x v="1"/>
    <s v=" "/>
    <n v="0"/>
    <x v="1"/>
    <n v="1"/>
  </r>
  <r>
    <x v="45"/>
    <d v="2025-05-17T00:00:00"/>
    <x v="2"/>
    <x v="1"/>
    <x v="1"/>
    <n v="0"/>
    <s v="23:42"/>
    <x v="2"/>
    <x v="1"/>
    <s v="NEW PB"/>
    <n v="1"/>
    <x v="1"/>
    <n v="2"/>
  </r>
  <r>
    <x v="49"/>
    <d v="2025-05-17T00:00:00"/>
    <x v="2"/>
    <x v="1"/>
    <x v="1"/>
    <n v="0"/>
    <s v="22:30"/>
    <x v="2"/>
    <x v="1"/>
    <s v="NEW PB"/>
    <n v="1"/>
    <x v="1"/>
    <n v="2"/>
  </r>
  <r>
    <x v="9"/>
    <d v="2025-05-17T00:00:00"/>
    <x v="16"/>
    <x v="1"/>
    <x v="1"/>
    <n v="0"/>
    <s v="19:17"/>
    <x v="1"/>
    <x v="1"/>
    <s v=" "/>
    <n v="0"/>
    <x v="1"/>
    <n v="1"/>
  </r>
  <r>
    <x v="35"/>
    <d v="2025-05-17T00:00:00"/>
    <x v="49"/>
    <x v="1"/>
    <x v="1"/>
    <n v="0"/>
    <s v="20:28"/>
    <x v="1"/>
    <x v="1"/>
    <s v=" "/>
    <n v="0"/>
    <x v="1"/>
    <n v="1"/>
  </r>
  <r>
    <x v="38"/>
    <d v="2025-05-17T00:00:00"/>
    <x v="28"/>
    <x v="1"/>
    <x v="1"/>
    <n v="0"/>
    <s v="21:58"/>
    <x v="1"/>
    <x v="1"/>
    <s v=" "/>
    <n v="0"/>
    <x v="1"/>
    <n v="1"/>
  </r>
  <r>
    <x v="39"/>
    <d v="2025-05-17T00:00:00"/>
    <x v="28"/>
    <x v="1"/>
    <x v="1"/>
    <n v="0"/>
    <s v="26:44"/>
    <x v="2"/>
    <x v="1"/>
    <s v="NEW PB"/>
    <n v="1"/>
    <x v="1"/>
    <n v="2"/>
  </r>
  <r>
    <x v="20"/>
    <d v="2025-05-17T00:00:00"/>
    <x v="50"/>
    <x v="1"/>
    <x v="1"/>
    <n v="0"/>
    <s v="17:09"/>
    <x v="2"/>
    <x v="2"/>
    <s v="FIRST TIMER"/>
    <n v="0"/>
    <x v="1"/>
    <n v="1"/>
  </r>
  <r>
    <x v="1"/>
    <d v="2025-05-17T00:00:00"/>
    <x v="50"/>
    <x v="1"/>
    <x v="1"/>
    <n v="0"/>
    <s v="17:34"/>
    <x v="2"/>
    <x v="2"/>
    <s v="FIRST TIMER"/>
    <n v="0"/>
    <x v="1"/>
    <n v="1"/>
  </r>
  <r>
    <x v="18"/>
    <d v="2025-05-17T00:00:00"/>
    <x v="51"/>
    <x v="1"/>
    <x v="1"/>
    <n v="0"/>
    <s v="17:43"/>
    <x v="2"/>
    <x v="2"/>
    <s v="FIRST TIMER"/>
    <n v="0"/>
    <x v="2"/>
    <n v="2"/>
  </r>
  <r>
    <x v="50"/>
    <d v="2025-05-17T00:00:00"/>
    <x v="7"/>
    <x v="1"/>
    <x v="1"/>
    <n v="0"/>
    <s v="23:18"/>
    <x v="1"/>
    <x v="1"/>
    <s v=" "/>
    <n v="0"/>
    <x v="1"/>
    <n v="1"/>
  </r>
  <r>
    <x v="19"/>
    <d v="2025-05-17T00:00:00"/>
    <x v="39"/>
    <x v="1"/>
    <x v="1"/>
    <n v="0"/>
    <s v="28:30"/>
    <x v="2"/>
    <x v="2"/>
    <s v="FIRST TIMER"/>
    <n v="0"/>
    <x v="1"/>
    <n v="1"/>
  </r>
  <r>
    <x v="2"/>
    <d v="2025-05-17T00:00:00"/>
    <x v="40"/>
    <x v="1"/>
    <x v="1"/>
    <n v="2"/>
    <s v="16:58"/>
    <x v="2"/>
    <x v="2"/>
    <s v="FIRST TIMER"/>
    <n v="0"/>
    <x v="2"/>
    <n v="4"/>
  </r>
  <r>
    <x v="3"/>
    <d v="2025-05-17T00:00:00"/>
    <x v="52"/>
    <x v="1"/>
    <x v="1"/>
    <n v="0"/>
    <s v="26:19"/>
    <x v="2"/>
    <x v="2"/>
    <s v="FIRST TIMER"/>
    <n v="0"/>
    <x v="1"/>
    <n v="1"/>
  </r>
  <r>
    <x v="12"/>
    <d v="2025-05-17T00:00:00"/>
    <x v="10"/>
    <x v="1"/>
    <x v="1"/>
    <n v="0"/>
    <s v="21:27"/>
    <x v="1"/>
    <x v="1"/>
    <s v=" "/>
    <n v="0"/>
    <x v="1"/>
    <n v="1"/>
  </r>
  <r>
    <x v="10"/>
    <d v="2025-05-17T00:00:00"/>
    <x v="10"/>
    <x v="1"/>
    <x v="1"/>
    <n v="0"/>
    <s v="21:24"/>
    <x v="1"/>
    <x v="1"/>
    <s v=" "/>
    <n v="0"/>
    <x v="1"/>
    <n v="1"/>
  </r>
  <r>
    <x v="51"/>
    <d v="2025-05-17T00:00:00"/>
    <x v="11"/>
    <x v="1"/>
    <x v="1"/>
    <n v="0"/>
    <s v="20:51"/>
    <x v="1"/>
    <x v="1"/>
    <s v=" "/>
    <n v="0"/>
    <x v="2"/>
    <n v="2"/>
  </r>
  <r>
    <x v="15"/>
    <d v="2025-05-17T00:00:00"/>
    <x v="11"/>
    <x v="1"/>
    <x v="1"/>
    <n v="0"/>
    <s v="25:17"/>
    <x v="1"/>
    <x v="1"/>
    <s v=" "/>
    <n v="0"/>
    <x v="2"/>
    <n v="2"/>
  </r>
  <r>
    <x v="25"/>
    <d v="2025-05-17T00:00:00"/>
    <x v="11"/>
    <x v="1"/>
    <x v="1"/>
    <n v="0"/>
    <s v="19:03"/>
    <x v="1"/>
    <x v="1"/>
    <s v=" "/>
    <n v="0"/>
    <x v="1"/>
    <n v="1"/>
  </r>
  <r>
    <x v="27"/>
    <d v="2025-05-17T00:00:00"/>
    <x v="11"/>
    <x v="1"/>
    <x v="1"/>
    <n v="0"/>
    <s v="24:22"/>
    <x v="1"/>
    <x v="1"/>
    <s v=" "/>
    <n v="0"/>
    <x v="1"/>
    <n v="1"/>
  </r>
  <r>
    <x v="52"/>
    <d v="2025-05-17T00:00:00"/>
    <x v="11"/>
    <x v="1"/>
    <x v="1"/>
    <n v="0"/>
    <s v="30:44"/>
    <x v="1"/>
    <x v="1"/>
    <s v=" "/>
    <n v="0"/>
    <x v="1"/>
    <n v="1"/>
  </r>
  <r>
    <x v="4"/>
    <d v="2025-05-17T00:00:00"/>
    <x v="11"/>
    <x v="2"/>
    <x v="2"/>
    <n v="0"/>
    <s v="26:34"/>
    <x v="1"/>
    <x v="1"/>
    <s v=" "/>
    <n v="0"/>
    <x v="1"/>
    <n v="2"/>
  </r>
  <r>
    <x v="7"/>
    <d v="2025-05-17T00:00:00"/>
    <x v="53"/>
    <x v="1"/>
    <x v="1"/>
    <n v="0"/>
    <s v="19:20"/>
    <x v="1"/>
    <x v="1"/>
    <s v=" "/>
    <n v="0"/>
    <x v="1"/>
    <n v="1"/>
  </r>
  <r>
    <x v="34"/>
    <d v="2025-05-17T00:00:00"/>
    <x v="14"/>
    <x v="1"/>
    <x v="1"/>
    <n v="0"/>
    <s v="20:25"/>
    <x v="1"/>
    <x v="1"/>
    <s v=" "/>
    <n v="0"/>
    <x v="1"/>
    <n v="1"/>
  </r>
  <r>
    <x v="13"/>
    <d v="2025-05-24T00:00:00"/>
    <x v="1"/>
    <x v="1"/>
    <x v="1"/>
    <n v="0"/>
    <s v="24:06"/>
    <x v="1"/>
    <x v="1"/>
    <s v=" "/>
    <n v="0"/>
    <x v="1"/>
    <n v="1"/>
  </r>
  <r>
    <x v="3"/>
    <d v="2025-05-24T00:00:00"/>
    <x v="54"/>
    <x v="1"/>
    <x v="1"/>
    <n v="0"/>
    <s v="26:19"/>
    <x v="2"/>
    <x v="2"/>
    <s v="FIRST TIMER"/>
    <n v="0"/>
    <x v="1"/>
    <n v="1"/>
  </r>
  <r>
    <x v="5"/>
    <d v="2025-05-24T00:00:00"/>
    <x v="41"/>
    <x v="1"/>
    <x v="1"/>
    <n v="0"/>
    <s v="17:07"/>
    <x v="2"/>
    <x v="2"/>
    <s v="FIRST TIMER"/>
    <n v="0"/>
    <x v="2"/>
    <n v="2"/>
  </r>
  <r>
    <x v="18"/>
    <d v="2025-05-24T00:00:00"/>
    <x v="55"/>
    <x v="1"/>
    <x v="1"/>
    <n v="0"/>
    <s v="17:43"/>
    <x v="2"/>
    <x v="2"/>
    <s v="FIRST TIMER"/>
    <n v="0"/>
    <x v="1"/>
    <n v="1"/>
  </r>
  <r>
    <x v="29"/>
    <d v="2025-05-24T00:00:00"/>
    <x v="56"/>
    <x v="1"/>
    <x v="1"/>
    <n v="0"/>
    <s v="23:23"/>
    <x v="2"/>
    <x v="2"/>
    <s v="FIRST TIMER"/>
    <n v="0"/>
    <x v="1"/>
    <n v="1"/>
  </r>
  <r>
    <x v="1"/>
    <d v="2025-05-24T00:00:00"/>
    <x v="7"/>
    <x v="1"/>
    <x v="1"/>
    <n v="0"/>
    <s v="17:34"/>
    <x v="1"/>
    <x v="1"/>
    <s v=" "/>
    <n v="0"/>
    <x v="2"/>
    <n v="2"/>
  </r>
  <r>
    <x v="20"/>
    <d v="2025-05-24T00:00:00"/>
    <x v="7"/>
    <x v="1"/>
    <x v="1"/>
    <n v="0"/>
    <s v="17:09"/>
    <x v="1"/>
    <x v="1"/>
    <s v=" "/>
    <n v="0"/>
    <x v="1"/>
    <n v="1"/>
  </r>
  <r>
    <x v="16"/>
    <d v="2025-05-24T00:00:00"/>
    <x v="7"/>
    <x v="2"/>
    <x v="2"/>
    <n v="0"/>
    <s v="21:46"/>
    <x v="1"/>
    <x v="1"/>
    <s v=" "/>
    <n v="0"/>
    <x v="1"/>
    <n v="2"/>
  </r>
  <r>
    <x v="35"/>
    <d v="2025-05-24T00:00:00"/>
    <x v="19"/>
    <x v="1"/>
    <x v="1"/>
    <n v="0"/>
    <s v="20:28"/>
    <x v="1"/>
    <x v="1"/>
    <s v=" "/>
    <n v="0"/>
    <x v="1"/>
    <n v="1"/>
  </r>
  <r>
    <x v="45"/>
    <d v="2025-05-24T00:00:00"/>
    <x v="19"/>
    <x v="1"/>
    <x v="1"/>
    <n v="0"/>
    <s v="23:42"/>
    <x v="1"/>
    <x v="1"/>
    <s v=" "/>
    <n v="0"/>
    <x v="1"/>
    <n v="1"/>
  </r>
  <r>
    <x v="17"/>
    <d v="2025-05-24T00:00:00"/>
    <x v="57"/>
    <x v="1"/>
    <x v="1"/>
    <n v="0"/>
    <s v="22:54"/>
    <x v="2"/>
    <x v="2"/>
    <s v="FIRST TIMER"/>
    <n v="0"/>
    <x v="1"/>
    <n v="1"/>
  </r>
  <r>
    <x v="41"/>
    <d v="2025-05-24T00:00:00"/>
    <x v="58"/>
    <x v="1"/>
    <x v="1"/>
    <n v="0"/>
    <s v="16:59"/>
    <x v="1"/>
    <x v="1"/>
    <s v=" "/>
    <n v="0"/>
    <x v="1"/>
    <n v="1"/>
  </r>
  <r>
    <x v="42"/>
    <d v="2025-05-24T00:00:00"/>
    <x v="58"/>
    <x v="1"/>
    <x v="1"/>
    <n v="0"/>
    <s v="19:48"/>
    <x v="2"/>
    <x v="2"/>
    <s v="FIRST TIMER"/>
    <n v="0"/>
    <x v="2"/>
    <n v="2"/>
  </r>
  <r>
    <x v="11"/>
    <d v="2025-05-24T00:00:00"/>
    <x v="11"/>
    <x v="1"/>
    <x v="1"/>
    <n v="0"/>
    <s v="19:45"/>
    <x v="1"/>
    <x v="1"/>
    <s v=" "/>
    <n v="0"/>
    <x v="1"/>
    <n v="1"/>
  </r>
  <r>
    <x v="14"/>
    <d v="2025-05-24T00:00:00"/>
    <x v="11"/>
    <x v="1"/>
    <x v="1"/>
    <n v="0"/>
    <s v="23:09"/>
    <x v="1"/>
    <x v="1"/>
    <s v=" "/>
    <n v="0"/>
    <x v="1"/>
    <n v="1"/>
  </r>
  <r>
    <x v="12"/>
    <d v="2025-05-24T00:00:00"/>
    <x v="11"/>
    <x v="1"/>
    <x v="1"/>
    <n v="0"/>
    <s v="21:27"/>
    <x v="1"/>
    <x v="1"/>
    <s v=" "/>
    <n v="0"/>
    <x v="1"/>
    <n v="1"/>
  </r>
  <r>
    <x v="4"/>
    <d v="2025-05-24T00:00:00"/>
    <x v="11"/>
    <x v="1"/>
    <x v="1"/>
    <n v="0"/>
    <s v="26:34"/>
    <x v="1"/>
    <x v="1"/>
    <s v=" "/>
    <n v="0"/>
    <x v="1"/>
    <n v="1"/>
  </r>
  <r>
    <x v="34"/>
    <d v="2025-05-24T00:00:00"/>
    <x v="14"/>
    <x v="1"/>
    <x v="1"/>
    <n v="0"/>
    <s v="20:25"/>
    <x v="1"/>
    <x v="1"/>
    <s v=" "/>
    <n v="0"/>
    <x v="1"/>
    <n v="1"/>
  </r>
  <r>
    <x v="15"/>
    <d v="2025-05-24T00:00:00"/>
    <x v="14"/>
    <x v="1"/>
    <x v="1"/>
    <n v="0"/>
    <s v="25:17"/>
    <x v="1"/>
    <x v="1"/>
    <s v=" "/>
    <n v="0"/>
    <x v="1"/>
    <n v="1"/>
  </r>
  <r>
    <x v="49"/>
    <d v="2025-05-24T00:00:00"/>
    <x v="14"/>
    <x v="1"/>
    <x v="1"/>
    <n v="0"/>
    <s v="22:30"/>
    <x v="2"/>
    <x v="2"/>
    <s v="FIRST TIMER"/>
    <n v="0"/>
    <x v="1"/>
    <n v="1"/>
  </r>
  <r>
    <x v="19"/>
    <d v="2025-05-24T00:00:00"/>
    <x v="14"/>
    <x v="1"/>
    <x v="1"/>
    <n v="0"/>
    <s v="28:30"/>
    <x v="1"/>
    <x v="1"/>
    <s v=" "/>
    <n v="0"/>
    <x v="1"/>
    <n v="1"/>
  </r>
  <r>
    <x v="37"/>
    <d v="2025-05-31T00:00:00"/>
    <x v="1"/>
    <x v="1"/>
    <x v="1"/>
    <n v="0"/>
    <s v="17:32"/>
    <x v="1"/>
    <x v="1"/>
    <s v=" "/>
    <n v="0"/>
    <x v="1"/>
    <n v="1"/>
  </r>
  <r>
    <x v="12"/>
    <d v="2025-05-31T00:00:00"/>
    <x v="1"/>
    <x v="1"/>
    <x v="1"/>
    <n v="0"/>
    <s v="21:27"/>
    <x v="1"/>
    <x v="1"/>
    <s v=" "/>
    <n v="0"/>
    <x v="1"/>
    <n v="1"/>
  </r>
  <r>
    <x v="13"/>
    <d v="2025-05-31T00:00:00"/>
    <x v="1"/>
    <x v="1"/>
    <x v="1"/>
    <n v="0"/>
    <s v="24:06"/>
    <x v="1"/>
    <x v="1"/>
    <s v=" "/>
    <n v="0"/>
    <x v="1"/>
    <n v="1"/>
  </r>
  <r>
    <x v="4"/>
    <d v="2025-05-31T00:00:00"/>
    <x v="1"/>
    <x v="1"/>
    <x v="1"/>
    <n v="0"/>
    <s v="26:34"/>
    <x v="1"/>
    <x v="1"/>
    <s v=" "/>
    <n v="0"/>
    <x v="1"/>
    <n v="1"/>
  </r>
  <r>
    <x v="5"/>
    <d v="2025-05-31T00:00:00"/>
    <x v="24"/>
    <x v="1"/>
    <x v="1"/>
    <n v="0"/>
    <s v="17:07"/>
    <x v="2"/>
    <x v="1"/>
    <s v="NEW PB"/>
    <n v="1"/>
    <x v="2"/>
    <n v="3"/>
  </r>
  <r>
    <x v="53"/>
    <d v="2025-05-31T00:00:00"/>
    <x v="24"/>
    <x v="1"/>
    <x v="1"/>
    <n v="0"/>
    <s v="18:45"/>
    <x v="1"/>
    <x v="1"/>
    <s v=" "/>
    <n v="0"/>
    <x v="2"/>
    <n v="2"/>
  </r>
  <r>
    <x v="11"/>
    <d v="2025-05-31T00:00:00"/>
    <x v="15"/>
    <x v="1"/>
    <x v="1"/>
    <n v="0"/>
    <s v="19:45"/>
    <x v="2"/>
    <x v="1"/>
    <s v="NEW PB"/>
    <n v="1"/>
    <x v="1"/>
    <n v="2"/>
  </r>
  <r>
    <x v="38"/>
    <d v="2025-05-31T00:00:00"/>
    <x v="59"/>
    <x v="1"/>
    <x v="1"/>
    <n v="0"/>
    <s v="21:58"/>
    <x v="2"/>
    <x v="2"/>
    <s v="FIRST TIMER"/>
    <n v="0"/>
    <x v="1"/>
    <n v="1"/>
  </r>
  <r>
    <x v="39"/>
    <d v="2025-05-31T00:00:00"/>
    <x v="59"/>
    <x v="1"/>
    <x v="1"/>
    <n v="0"/>
    <s v="26:44"/>
    <x v="2"/>
    <x v="2"/>
    <s v="FIRST TIMER"/>
    <n v="0"/>
    <x v="1"/>
    <n v="1"/>
  </r>
  <r>
    <x v="54"/>
    <d v="2025-05-31T00:00:00"/>
    <x v="60"/>
    <x v="1"/>
    <x v="1"/>
    <n v="0"/>
    <s v="17:02"/>
    <x v="1"/>
    <x v="1"/>
    <s v=" "/>
    <n v="0"/>
    <x v="1"/>
    <n v="1"/>
  </r>
  <r>
    <x v="21"/>
    <d v="2025-05-31T00:00:00"/>
    <x v="60"/>
    <x v="1"/>
    <x v="1"/>
    <n v="0"/>
    <s v="23:11"/>
    <x v="1"/>
    <x v="1"/>
    <s v=" "/>
    <n v="0"/>
    <x v="1"/>
    <n v="1"/>
  </r>
  <r>
    <x v="17"/>
    <d v="2025-05-31T00:00:00"/>
    <x v="55"/>
    <x v="1"/>
    <x v="1"/>
    <n v="0"/>
    <s v="22:54"/>
    <x v="2"/>
    <x v="2"/>
    <s v="FIRST TIMER"/>
    <n v="0"/>
    <x v="1"/>
    <n v="1"/>
  </r>
  <r>
    <x v="55"/>
    <d v="2025-05-31T00:00:00"/>
    <x v="28"/>
    <x v="1"/>
    <x v="1"/>
    <n v="0"/>
    <s v="19:08"/>
    <x v="1"/>
    <x v="1"/>
    <s v=" "/>
    <n v="0"/>
    <x v="1"/>
    <n v="1"/>
  </r>
  <r>
    <x v="18"/>
    <d v="2025-05-31T00:00:00"/>
    <x v="61"/>
    <x v="1"/>
    <x v="1"/>
    <n v="0"/>
    <s v="17:43"/>
    <x v="2"/>
    <x v="2"/>
    <s v="FIRST TIMER"/>
    <n v="0"/>
    <x v="1"/>
    <n v="1"/>
  </r>
  <r>
    <x v="2"/>
    <d v="2025-05-31T00:00:00"/>
    <x v="7"/>
    <x v="1"/>
    <x v="1"/>
    <n v="0"/>
    <s v="16:58"/>
    <x v="1"/>
    <x v="1"/>
    <s v=" "/>
    <n v="0"/>
    <x v="1"/>
    <n v="1"/>
  </r>
  <r>
    <x v="23"/>
    <d v="2025-05-31T00:00:00"/>
    <x v="62"/>
    <x v="1"/>
    <x v="1"/>
    <n v="0"/>
    <s v="19:55"/>
    <x v="2"/>
    <x v="2"/>
    <s v="FIRST TIMER"/>
    <n v="0"/>
    <x v="1"/>
    <n v="1"/>
  </r>
  <r>
    <x v="1"/>
    <d v="2025-05-31T00:00:00"/>
    <x v="11"/>
    <x v="1"/>
    <x v="1"/>
    <n v="0"/>
    <s v="17:34"/>
    <x v="1"/>
    <x v="1"/>
    <s v=" "/>
    <n v="0"/>
    <x v="2"/>
    <n v="2"/>
  </r>
  <r>
    <x v="15"/>
    <d v="2025-05-31T00:00:00"/>
    <x v="11"/>
    <x v="1"/>
    <x v="1"/>
    <n v="0"/>
    <s v="25:17"/>
    <x v="1"/>
    <x v="1"/>
    <s v=" "/>
    <n v="0"/>
    <x v="1"/>
    <n v="1"/>
  </r>
  <r>
    <x v="36"/>
    <d v="2025-05-31T00:00:00"/>
    <x v="11"/>
    <x v="1"/>
    <x v="1"/>
    <n v="0"/>
    <s v="20:33"/>
    <x v="1"/>
    <x v="1"/>
    <s v=" "/>
    <n v="0"/>
    <x v="1"/>
    <n v="1"/>
  </r>
  <r>
    <x v="27"/>
    <d v="2025-05-31T00:00:00"/>
    <x v="11"/>
    <x v="1"/>
    <x v="1"/>
    <n v="0"/>
    <s v="24:22"/>
    <x v="1"/>
    <x v="1"/>
    <s v=" "/>
    <n v="0"/>
    <x v="1"/>
    <n v="1"/>
  </r>
  <r>
    <x v="19"/>
    <d v="2025-05-31T00:00:00"/>
    <x v="11"/>
    <x v="1"/>
    <x v="1"/>
    <n v="0"/>
    <s v="28:30"/>
    <x v="1"/>
    <x v="1"/>
    <s v="NEW PB"/>
    <n v="0"/>
    <x v="1"/>
    <n v="1"/>
  </r>
  <r>
    <x v="56"/>
    <d v="2025-05-31T00:00:00"/>
    <x v="11"/>
    <x v="1"/>
    <x v="1"/>
    <n v="0"/>
    <s v="29:28"/>
    <x v="1"/>
    <x v="1"/>
    <s v=" "/>
    <n v="0"/>
    <x v="1"/>
    <n v="1"/>
  </r>
  <r>
    <x v="16"/>
    <d v="2025-05-31T00:00:00"/>
    <x v="11"/>
    <x v="2"/>
    <x v="2"/>
    <n v="0"/>
    <s v="21:46"/>
    <x v="1"/>
    <x v="1"/>
    <s v=" "/>
    <n v="0"/>
    <x v="1"/>
    <n v="2"/>
  </r>
  <r>
    <x v="30"/>
    <d v="2025-05-31T00:00:00"/>
    <x v="14"/>
    <x v="1"/>
    <x v="1"/>
    <n v="0"/>
    <s v="17:47"/>
    <x v="1"/>
    <x v="1"/>
    <s v=" "/>
    <n v="0"/>
    <x v="1"/>
    <n v="1"/>
  </r>
  <r>
    <x v="34"/>
    <d v="2025-05-31T00:00:00"/>
    <x v="14"/>
    <x v="1"/>
    <x v="1"/>
    <n v="0"/>
    <s v="20:25"/>
    <x v="1"/>
    <x v="1"/>
    <s v=" "/>
    <n v="0"/>
    <x v="1"/>
    <n v="1"/>
  </r>
  <r>
    <x v="37"/>
    <d v="2025-06-07T00:00:00"/>
    <x v="1"/>
    <x v="1"/>
    <x v="1"/>
    <n v="0"/>
    <s v="17:32"/>
    <x v="1"/>
    <x v="1"/>
    <s v=" "/>
    <n v="0"/>
    <x v="1"/>
    <n v="1"/>
  </r>
  <r>
    <x v="18"/>
    <d v="2025-06-07T00:00:00"/>
    <x v="1"/>
    <x v="1"/>
    <x v="1"/>
    <n v="0"/>
    <s v="17:43"/>
    <x v="1"/>
    <x v="1"/>
    <s v=" "/>
    <n v="0"/>
    <x v="1"/>
    <n v="1"/>
  </r>
  <r>
    <x v="17"/>
    <d v="2025-06-07T00:00:00"/>
    <x v="63"/>
    <x v="1"/>
    <x v="1"/>
    <n v="0"/>
    <s v="22:54"/>
    <x v="2"/>
    <x v="1"/>
    <s v="NEW PB"/>
    <n v="1"/>
    <x v="1"/>
    <n v="2"/>
  </r>
  <r>
    <x v="41"/>
    <d v="2025-06-07T00:00:00"/>
    <x v="24"/>
    <x v="1"/>
    <x v="1"/>
    <n v="0"/>
    <s v="16:59"/>
    <x v="1"/>
    <x v="1"/>
    <s v=" "/>
    <n v="0"/>
    <x v="2"/>
    <n v="2"/>
  </r>
  <r>
    <x v="57"/>
    <d v="2025-06-07T00:00:00"/>
    <x v="24"/>
    <x v="1"/>
    <x v="1"/>
    <n v="0"/>
    <s v="20:09"/>
    <x v="1"/>
    <x v="1"/>
    <s v=" "/>
    <n v="0"/>
    <x v="2"/>
    <n v="2"/>
  </r>
  <r>
    <x v="7"/>
    <d v="2025-06-07T00:00:00"/>
    <x v="41"/>
    <x v="1"/>
    <x v="1"/>
    <n v="0"/>
    <s v="19:20"/>
    <x v="2"/>
    <x v="1"/>
    <s v="NEW PB"/>
    <n v="1"/>
    <x v="1"/>
    <n v="2"/>
  </r>
  <r>
    <x v="5"/>
    <d v="2025-06-07T00:00:00"/>
    <x v="64"/>
    <x v="1"/>
    <x v="1"/>
    <n v="0"/>
    <s v="17:07"/>
    <x v="2"/>
    <x v="2"/>
    <s v="FIRST TIMER"/>
    <n v="0"/>
    <x v="1"/>
    <n v="1"/>
  </r>
  <r>
    <x v="11"/>
    <d v="2025-06-07T00:00:00"/>
    <x v="65"/>
    <x v="1"/>
    <x v="1"/>
    <n v="0"/>
    <s v="19:45"/>
    <x v="2"/>
    <x v="2"/>
    <s v="FIRST TIMER"/>
    <n v="0"/>
    <x v="2"/>
    <n v="2"/>
  </r>
  <r>
    <x v="3"/>
    <d v="2025-06-07T00:00:00"/>
    <x v="55"/>
    <x v="1"/>
    <x v="1"/>
    <n v="0"/>
    <s v="26:19"/>
    <x v="2"/>
    <x v="2"/>
    <s v="FIRST TIMER"/>
    <n v="0"/>
    <x v="1"/>
    <n v="1"/>
  </r>
  <r>
    <x v="38"/>
    <d v="2025-06-07T00:00:00"/>
    <x v="28"/>
    <x v="1"/>
    <x v="1"/>
    <n v="0"/>
    <s v="21:58"/>
    <x v="1"/>
    <x v="1"/>
    <s v=" "/>
    <n v="0"/>
    <x v="1"/>
    <n v="1"/>
  </r>
  <r>
    <x v="39"/>
    <d v="2025-06-07T00:00:00"/>
    <x v="28"/>
    <x v="1"/>
    <x v="1"/>
    <n v="0"/>
    <s v="26:44"/>
    <x v="1"/>
    <x v="1"/>
    <s v=" "/>
    <n v="0"/>
    <x v="1"/>
    <n v="1"/>
  </r>
  <r>
    <x v="48"/>
    <d v="2025-06-07T00:00:00"/>
    <x v="7"/>
    <x v="1"/>
    <x v="1"/>
    <n v="0"/>
    <s v="24:11"/>
    <x v="2"/>
    <x v="2"/>
    <s v="FIRST TIMER"/>
    <n v="0"/>
    <x v="1"/>
    <n v="1"/>
  </r>
  <r>
    <x v="25"/>
    <d v="2025-06-07T00:00:00"/>
    <x v="7"/>
    <x v="1"/>
    <x v="1"/>
    <n v="0"/>
    <s v="19:03"/>
    <x v="1"/>
    <x v="1"/>
    <s v=" "/>
    <n v="0"/>
    <x v="1"/>
    <n v="1"/>
  </r>
  <r>
    <x v="58"/>
    <d v="2025-06-07T00:00:00"/>
    <x v="7"/>
    <x v="1"/>
    <x v="1"/>
    <n v="0"/>
    <s v="30:01"/>
    <x v="2"/>
    <x v="2"/>
    <s v="FIRST TIMER"/>
    <n v="0"/>
    <x v="1"/>
    <n v="1"/>
  </r>
  <r>
    <x v="59"/>
    <d v="2025-06-07T00:00:00"/>
    <x v="7"/>
    <x v="1"/>
    <x v="1"/>
    <n v="0"/>
    <s v="28:34"/>
    <x v="1"/>
    <x v="1"/>
    <s v=" "/>
    <n v="0"/>
    <x v="1"/>
    <n v="1"/>
  </r>
  <r>
    <x v="35"/>
    <d v="2025-06-07T00:00:00"/>
    <x v="66"/>
    <x v="1"/>
    <x v="1"/>
    <n v="0"/>
    <s v="20:28"/>
    <x v="2"/>
    <x v="2"/>
    <s v="FIRST TIMER"/>
    <n v="0"/>
    <x v="1"/>
    <n v="1"/>
  </r>
  <r>
    <x v="20"/>
    <d v="2025-06-07T00:00:00"/>
    <x v="11"/>
    <x v="1"/>
    <x v="1"/>
    <n v="0"/>
    <s v="17:09"/>
    <x v="1"/>
    <x v="1"/>
    <s v=" "/>
    <n v="0"/>
    <x v="2"/>
    <n v="2"/>
  </r>
  <r>
    <x v="2"/>
    <d v="2025-06-07T00:00:00"/>
    <x v="11"/>
    <x v="1"/>
    <x v="1"/>
    <n v="0"/>
    <s v="16:58"/>
    <x v="2"/>
    <x v="1"/>
    <s v="NEW PB"/>
    <n v="1"/>
    <x v="2"/>
    <n v="3"/>
  </r>
  <r>
    <x v="1"/>
    <d v="2025-06-07T00:00:00"/>
    <x v="11"/>
    <x v="1"/>
    <x v="1"/>
    <n v="0"/>
    <s v="17:34"/>
    <x v="1"/>
    <x v="1"/>
    <s v=" "/>
    <n v="0"/>
    <x v="1"/>
    <n v="1"/>
  </r>
  <r>
    <x v="49"/>
    <d v="2025-06-07T00:00:00"/>
    <x v="11"/>
    <x v="1"/>
    <x v="1"/>
    <n v="0"/>
    <s v="22:30"/>
    <x v="1"/>
    <x v="1"/>
    <s v=" "/>
    <n v="0"/>
    <x v="1"/>
    <n v="1"/>
  </r>
  <r>
    <x v="15"/>
    <d v="2025-06-07T00:00:00"/>
    <x v="11"/>
    <x v="1"/>
    <x v="1"/>
    <n v="0"/>
    <s v="25:17"/>
    <x v="1"/>
    <x v="1"/>
    <s v=" "/>
    <n v="0"/>
    <x v="1"/>
    <n v="1"/>
  </r>
  <r>
    <x v="16"/>
    <d v="2025-06-07T00:00:00"/>
    <x v="11"/>
    <x v="1"/>
    <x v="1"/>
    <n v="0"/>
    <s v="21:46"/>
    <x v="1"/>
    <x v="1"/>
    <s v=" "/>
    <n v="0"/>
    <x v="1"/>
    <n v="1"/>
  </r>
  <r>
    <x v="12"/>
    <d v="2025-06-14T00:00:00"/>
    <x v="1"/>
    <x v="1"/>
    <x v="1"/>
    <n v="0"/>
    <s v="21:27"/>
    <x v="1"/>
    <x v="1"/>
    <s v=" "/>
    <n v="0"/>
    <x v="1"/>
    <n v="1"/>
  </r>
  <r>
    <x v="41"/>
    <d v="2025-06-14T00:00:00"/>
    <x v="24"/>
    <x v="1"/>
    <x v="1"/>
    <n v="0"/>
    <s v="16:59"/>
    <x v="1"/>
    <x v="1"/>
    <s v=" "/>
    <n v="0"/>
    <x v="2"/>
    <n v="2"/>
  </r>
  <r>
    <x v="18"/>
    <d v="2025-06-14T00:00:00"/>
    <x v="24"/>
    <x v="1"/>
    <x v="1"/>
    <n v="0"/>
    <s v="17:43"/>
    <x v="1"/>
    <x v="1"/>
    <s v=" "/>
    <n v="0"/>
    <x v="1"/>
    <n v="1"/>
  </r>
  <r>
    <x v="42"/>
    <d v="2025-06-14T00:00:00"/>
    <x v="24"/>
    <x v="1"/>
    <x v="1"/>
    <n v="0"/>
    <s v="19:48"/>
    <x v="2"/>
    <x v="1"/>
    <s v="NEW PB"/>
    <n v="1"/>
    <x v="2"/>
    <n v="3"/>
  </r>
  <r>
    <x v="9"/>
    <d v="2025-06-14T00:00:00"/>
    <x v="24"/>
    <x v="1"/>
    <x v="1"/>
    <n v="0"/>
    <s v="19:17"/>
    <x v="1"/>
    <x v="1"/>
    <s v=" "/>
    <n v="0"/>
    <x v="1"/>
    <n v="1"/>
  </r>
  <r>
    <x v="37"/>
    <d v="2025-06-14T00:00:00"/>
    <x v="67"/>
    <x v="1"/>
    <x v="1"/>
    <n v="0"/>
    <s v="17:32"/>
    <x v="2"/>
    <x v="2"/>
    <s v="FIRST TIMER"/>
    <n v="0"/>
    <x v="1"/>
    <n v="1"/>
  </r>
  <r>
    <x v="11"/>
    <d v="2025-06-14T00:00:00"/>
    <x v="64"/>
    <x v="1"/>
    <x v="1"/>
    <n v="0"/>
    <s v="19:45"/>
    <x v="2"/>
    <x v="2"/>
    <s v="FIRST TIMER"/>
    <n v="0"/>
    <x v="1"/>
    <n v="1"/>
  </r>
  <r>
    <x v="15"/>
    <d v="2025-06-14T00:00:00"/>
    <x v="2"/>
    <x v="1"/>
    <x v="1"/>
    <n v="0"/>
    <s v="25:17"/>
    <x v="2"/>
    <x v="1"/>
    <s v="NEW PB"/>
    <n v="1"/>
    <x v="1"/>
    <n v="2"/>
  </r>
  <r>
    <x v="1"/>
    <d v="2025-06-14T00:00:00"/>
    <x v="16"/>
    <x v="1"/>
    <x v="1"/>
    <n v="0"/>
    <s v="17:34"/>
    <x v="1"/>
    <x v="1"/>
    <s v=" "/>
    <n v="0"/>
    <x v="2"/>
    <n v="2"/>
  </r>
  <r>
    <x v="30"/>
    <d v="2025-06-14T00:00:00"/>
    <x v="16"/>
    <x v="1"/>
    <x v="1"/>
    <n v="0"/>
    <s v="17:47"/>
    <x v="1"/>
    <x v="1"/>
    <s v=" "/>
    <n v="0"/>
    <x v="2"/>
    <n v="2"/>
  </r>
  <r>
    <x v="20"/>
    <d v="2025-06-14T00:00:00"/>
    <x v="16"/>
    <x v="1"/>
    <x v="1"/>
    <n v="0"/>
    <s v="17:09"/>
    <x v="1"/>
    <x v="1"/>
    <s v=" "/>
    <n v="0"/>
    <x v="2"/>
    <n v="2"/>
  </r>
  <r>
    <x v="17"/>
    <d v="2025-06-14T00:00:00"/>
    <x v="68"/>
    <x v="1"/>
    <x v="1"/>
    <n v="0"/>
    <s v="22:54"/>
    <x v="2"/>
    <x v="2"/>
    <s v="FIRST TIMER"/>
    <n v="0"/>
    <x v="2"/>
    <n v="2"/>
  </r>
  <r>
    <x v="2"/>
    <d v="2025-06-14T00:00:00"/>
    <x v="7"/>
    <x v="1"/>
    <x v="1"/>
    <n v="0"/>
    <s v="16:58"/>
    <x v="1"/>
    <x v="1"/>
    <s v=" "/>
    <n v="0"/>
    <x v="1"/>
    <n v="1"/>
  </r>
  <r>
    <x v="45"/>
    <d v="2025-06-14T00:00:00"/>
    <x v="19"/>
    <x v="1"/>
    <x v="1"/>
    <n v="0"/>
    <s v="23:42"/>
    <x v="1"/>
    <x v="1"/>
    <s v=" "/>
    <n v="0"/>
    <x v="1"/>
    <n v="1"/>
  </r>
  <r>
    <x v="22"/>
    <d v="2025-06-14T00:00:00"/>
    <x v="19"/>
    <x v="1"/>
    <x v="1"/>
    <n v="0"/>
    <s v="19:47"/>
    <x v="1"/>
    <x v="1"/>
    <s v=" "/>
    <n v="0"/>
    <x v="1"/>
    <n v="1"/>
  </r>
  <r>
    <x v="5"/>
    <d v="2025-06-14T00:00:00"/>
    <x v="9"/>
    <x v="1"/>
    <x v="1"/>
    <n v="0"/>
    <s v="17:07"/>
    <x v="1"/>
    <x v="1"/>
    <s v=" "/>
    <n v="0"/>
    <x v="1"/>
    <n v="1"/>
  </r>
  <r>
    <x v="14"/>
    <d v="2025-06-14T00:00:00"/>
    <x v="11"/>
    <x v="1"/>
    <x v="1"/>
    <n v="0"/>
    <s v="23:09"/>
    <x v="1"/>
    <x v="1"/>
    <s v=" "/>
    <n v="0"/>
    <x v="1"/>
    <n v="1"/>
  </r>
  <r>
    <x v="27"/>
    <d v="2025-06-14T00:00:00"/>
    <x v="11"/>
    <x v="1"/>
    <x v="1"/>
    <n v="0"/>
    <s v="24:22"/>
    <x v="1"/>
    <x v="1"/>
    <s v=" "/>
    <n v="0"/>
    <x v="1"/>
    <n v="1"/>
  </r>
  <r>
    <x v="5"/>
    <d v="2025-06-21T00:00:00"/>
    <x v="1"/>
    <x v="1"/>
    <x v="1"/>
    <n v="0"/>
    <s v="17:07"/>
    <x v="2"/>
    <x v="1"/>
    <s v="NEW PB"/>
    <n v="1"/>
    <x v="2"/>
    <n v="3"/>
  </r>
  <r>
    <x v="2"/>
    <d v="2025-06-21T00:00:00"/>
    <x v="1"/>
    <x v="1"/>
    <x v="1"/>
    <n v="0"/>
    <s v="16:58"/>
    <x v="2"/>
    <x v="1"/>
    <s v="NEW PB"/>
    <n v="1"/>
    <x v="2"/>
    <n v="3"/>
  </r>
  <r>
    <x v="41"/>
    <d v="2025-06-21T00:00:00"/>
    <x v="1"/>
    <x v="1"/>
    <x v="1"/>
    <n v="0"/>
    <s v="16:59"/>
    <x v="2"/>
    <x v="2"/>
    <s v="FIRST TIMER"/>
    <n v="0"/>
    <x v="2"/>
    <n v="2"/>
  </r>
  <r>
    <x v="60"/>
    <d v="2025-06-21T00:00:00"/>
    <x v="1"/>
    <x v="1"/>
    <x v="1"/>
    <n v="2"/>
    <s v="19:36"/>
    <x v="2"/>
    <x v="1"/>
    <s v="NEW PB"/>
    <n v="1"/>
    <x v="1"/>
    <n v="4"/>
  </r>
  <r>
    <x v="42"/>
    <d v="2025-06-21T00:00:00"/>
    <x v="1"/>
    <x v="1"/>
    <x v="1"/>
    <n v="0"/>
    <s v="19:48"/>
    <x v="2"/>
    <x v="2"/>
    <s v="FIRST TIMER"/>
    <n v="0"/>
    <x v="2"/>
    <n v="2"/>
  </r>
  <r>
    <x v="61"/>
    <d v="2025-06-21T00:00:00"/>
    <x v="1"/>
    <x v="1"/>
    <x v="1"/>
    <n v="0"/>
    <s v="18:31"/>
    <x v="2"/>
    <x v="2"/>
    <s v="FIRST TIMER"/>
    <n v="0"/>
    <x v="2"/>
    <n v="2"/>
  </r>
  <r>
    <x v="49"/>
    <d v="2025-06-21T00:00:00"/>
    <x v="1"/>
    <x v="1"/>
    <x v="1"/>
    <n v="0"/>
    <s v="22:30"/>
    <x v="2"/>
    <x v="1"/>
    <s v="NEW PB"/>
    <n v="1"/>
    <x v="1"/>
    <n v="2"/>
  </r>
  <r>
    <x v="13"/>
    <d v="2025-06-21T00:00:00"/>
    <x v="24"/>
    <x v="1"/>
    <x v="1"/>
    <n v="0"/>
    <s v="24:06"/>
    <x v="1"/>
    <x v="1"/>
    <s v=" "/>
    <n v="0"/>
    <x v="1"/>
    <n v="1"/>
  </r>
  <r>
    <x v="45"/>
    <d v="2025-06-21T00:00:00"/>
    <x v="24"/>
    <x v="1"/>
    <x v="1"/>
    <n v="0"/>
    <s v="23:42"/>
    <x v="1"/>
    <x v="1"/>
    <s v=" "/>
    <n v="0"/>
    <x v="1"/>
    <n v="1"/>
  </r>
  <r>
    <x v="16"/>
    <d v="2025-06-21T00:00:00"/>
    <x v="2"/>
    <x v="1"/>
    <x v="1"/>
    <n v="0"/>
    <s v="21:46"/>
    <x v="1"/>
    <x v="1"/>
    <s v=" "/>
    <n v="0"/>
    <x v="1"/>
    <n v="1"/>
  </r>
  <r>
    <x v="18"/>
    <d v="2025-06-21T00:00:00"/>
    <x v="16"/>
    <x v="1"/>
    <x v="1"/>
    <n v="0"/>
    <s v="17:43"/>
    <x v="1"/>
    <x v="1"/>
    <s v=" "/>
    <n v="0"/>
    <x v="2"/>
    <n v="2"/>
  </r>
  <r>
    <x v="34"/>
    <d v="2025-06-21T00:00:00"/>
    <x v="69"/>
    <x v="1"/>
    <x v="1"/>
    <n v="0"/>
    <s v="20:25"/>
    <x v="1"/>
    <x v="1"/>
    <s v=" "/>
    <n v="0"/>
    <x v="1"/>
    <n v="1"/>
  </r>
  <r>
    <x v="3"/>
    <d v="2025-06-21T00:00:00"/>
    <x v="70"/>
    <x v="1"/>
    <x v="1"/>
    <n v="0"/>
    <s v="26:19"/>
    <x v="2"/>
    <x v="2"/>
    <s v="FIRST TIMER"/>
    <n v="0"/>
    <x v="1"/>
    <n v="1"/>
  </r>
  <r>
    <x v="62"/>
    <d v="2025-06-21T00:00:00"/>
    <x v="71"/>
    <x v="1"/>
    <x v="1"/>
    <n v="0"/>
    <s v="20:44"/>
    <x v="2"/>
    <x v="2"/>
    <s v="FIRST TIMER"/>
    <n v="0"/>
    <x v="1"/>
    <n v="1"/>
  </r>
  <r>
    <x v="57"/>
    <d v="2025-06-21T00:00:00"/>
    <x v="71"/>
    <x v="1"/>
    <x v="1"/>
    <n v="0"/>
    <s v="20:09"/>
    <x v="2"/>
    <x v="2"/>
    <s v="FIRST TIMER"/>
    <n v="0"/>
    <x v="1"/>
    <n v="1"/>
  </r>
  <r>
    <x v="17"/>
    <d v="2025-06-21T00:00:00"/>
    <x v="72"/>
    <x v="1"/>
    <x v="1"/>
    <n v="0"/>
    <s v="22:54"/>
    <x v="2"/>
    <x v="2"/>
    <s v="FIRST TIMER"/>
    <n v="0"/>
    <x v="1"/>
    <n v="1"/>
  </r>
  <r>
    <x v="11"/>
    <d v="2025-06-21T00:00:00"/>
    <x v="73"/>
    <x v="1"/>
    <x v="1"/>
    <n v="0"/>
    <s v="19:45"/>
    <x v="2"/>
    <x v="2"/>
    <s v="FIRST TIMER"/>
    <n v="0"/>
    <x v="2"/>
    <n v="2"/>
  </r>
  <r>
    <x v="12"/>
    <d v="2025-06-21T00:00:00"/>
    <x v="10"/>
    <x v="1"/>
    <x v="1"/>
    <n v="0"/>
    <s v="21:27"/>
    <x v="1"/>
    <x v="1"/>
    <s v=" "/>
    <n v="0"/>
    <x v="1"/>
    <n v="1"/>
  </r>
  <r>
    <x v="63"/>
    <d v="2025-06-21T00:00:00"/>
    <x v="74"/>
    <x v="1"/>
    <x v="1"/>
    <n v="0"/>
    <s v="26:00"/>
    <x v="2"/>
    <x v="2"/>
    <s v="FIRST TIMER"/>
    <n v="0"/>
    <x v="1"/>
    <n v="1"/>
  </r>
  <r>
    <x v="1"/>
    <d v="2025-06-21T00:00:00"/>
    <x v="14"/>
    <x v="1"/>
    <x v="1"/>
    <n v="0"/>
    <s v="17:34"/>
    <x v="1"/>
    <x v="1"/>
    <s v=" "/>
    <n v="0"/>
    <x v="1"/>
    <n v="1"/>
  </r>
  <r>
    <x v="15"/>
    <d v="2025-06-21T00:00:00"/>
    <x v="14"/>
    <x v="1"/>
    <x v="1"/>
    <n v="0"/>
    <s v="25:17"/>
    <x v="1"/>
    <x v="1"/>
    <s v=" "/>
    <n v="0"/>
    <x v="1"/>
    <n v="1"/>
  </r>
  <r>
    <x v="20"/>
    <d v="2025-06-21T00:00:00"/>
    <x v="14"/>
    <x v="1"/>
    <x v="1"/>
    <n v="0"/>
    <s v="17:09"/>
    <x v="1"/>
    <x v="1"/>
    <s v=" "/>
    <n v="0"/>
    <x v="1"/>
    <n v="1"/>
  </r>
  <r>
    <x v="12"/>
    <d v="2025-06-28T00:00:00"/>
    <x v="1"/>
    <x v="1"/>
    <x v="1"/>
    <n v="0"/>
    <s v="21:27"/>
    <x v="1"/>
    <x v="1"/>
    <s v=" "/>
    <n v="0"/>
    <x v="1"/>
    <n v="1"/>
  </r>
  <r>
    <x v="18"/>
    <d v="2025-06-28T00:00:00"/>
    <x v="1"/>
    <x v="1"/>
    <x v="1"/>
    <n v="0"/>
    <s v="17:43"/>
    <x v="1"/>
    <x v="1"/>
    <s v=" "/>
    <n v="0"/>
    <x v="1"/>
    <n v="1"/>
  </r>
  <r>
    <x v="37"/>
    <d v="2025-06-28T00:00:00"/>
    <x v="41"/>
    <x v="1"/>
    <x v="1"/>
    <n v="0"/>
    <s v="17:32"/>
    <x v="2"/>
    <x v="2"/>
    <s v="FIRST TIMER"/>
    <n v="0"/>
    <x v="2"/>
    <n v="2"/>
  </r>
  <r>
    <x v="54"/>
    <d v="2025-06-28T00:00:00"/>
    <x v="41"/>
    <x v="1"/>
    <x v="1"/>
    <n v="0"/>
    <s v="17:02"/>
    <x v="2"/>
    <x v="2"/>
    <s v="FIRST TIMER"/>
    <n v="0"/>
    <x v="1"/>
    <n v="1"/>
  </r>
  <r>
    <x v="8"/>
    <d v="2025-06-28T00:00:00"/>
    <x v="41"/>
    <x v="1"/>
    <x v="1"/>
    <n v="0"/>
    <s v="20:53"/>
    <x v="2"/>
    <x v="2"/>
    <s v="FIRST TIMER"/>
    <n v="0"/>
    <x v="1"/>
    <n v="1"/>
  </r>
  <r>
    <x v="5"/>
    <d v="2025-06-28T00:00:00"/>
    <x v="41"/>
    <x v="1"/>
    <x v="1"/>
    <n v="0"/>
    <s v="17:07"/>
    <x v="1"/>
    <x v="1"/>
    <s v=" "/>
    <n v="0"/>
    <x v="1"/>
    <n v="1"/>
  </r>
  <r>
    <x v="51"/>
    <d v="2025-06-28T00:00:00"/>
    <x v="41"/>
    <x v="1"/>
    <x v="1"/>
    <n v="0"/>
    <s v="20:51"/>
    <x v="2"/>
    <x v="2"/>
    <s v="FIRST TIMER"/>
    <n v="0"/>
    <x v="1"/>
    <n v="1"/>
  </r>
  <r>
    <x v="64"/>
    <d v="2025-06-28T00:00:00"/>
    <x v="41"/>
    <x v="1"/>
    <x v="1"/>
    <n v="0"/>
    <s v="22:03"/>
    <x v="2"/>
    <x v="2"/>
    <s v="FIRST TIMER"/>
    <n v="0"/>
    <x v="1"/>
    <n v="1"/>
  </r>
  <r>
    <x v="38"/>
    <d v="2025-06-28T00:00:00"/>
    <x v="41"/>
    <x v="1"/>
    <x v="1"/>
    <n v="0"/>
    <s v="21:58"/>
    <x v="2"/>
    <x v="1"/>
    <s v="NEW PB"/>
    <n v="1"/>
    <x v="1"/>
    <n v="2"/>
  </r>
  <r>
    <x v="65"/>
    <d v="2025-06-28T00:00:00"/>
    <x v="41"/>
    <x v="1"/>
    <x v="1"/>
    <n v="0"/>
    <s v="21:16"/>
    <x v="2"/>
    <x v="2"/>
    <s v="FIRST TIMER"/>
    <n v="0"/>
    <x v="1"/>
    <n v="1"/>
  </r>
  <r>
    <x v="11"/>
    <d v="2025-06-28T00:00:00"/>
    <x v="41"/>
    <x v="1"/>
    <x v="1"/>
    <n v="0"/>
    <s v="19:45"/>
    <x v="1"/>
    <x v="1"/>
    <s v=" "/>
    <n v="0"/>
    <x v="1"/>
    <n v="1"/>
  </r>
  <r>
    <x v="17"/>
    <d v="2025-06-28T00:00:00"/>
    <x v="41"/>
    <x v="1"/>
    <x v="1"/>
    <n v="0"/>
    <s v="22:54"/>
    <x v="2"/>
    <x v="2"/>
    <s v="FIRST TIMER"/>
    <n v="0"/>
    <x v="2"/>
    <n v="2"/>
  </r>
  <r>
    <x v="15"/>
    <d v="2025-06-28T00:00:00"/>
    <x v="41"/>
    <x v="1"/>
    <x v="1"/>
    <n v="0"/>
    <s v="25:17"/>
    <x v="2"/>
    <x v="2"/>
    <s v="FIRST TIMER"/>
    <n v="0"/>
    <x v="2"/>
    <n v="2"/>
  </r>
  <r>
    <x v="29"/>
    <d v="2025-06-28T00:00:00"/>
    <x v="41"/>
    <x v="1"/>
    <x v="1"/>
    <n v="0"/>
    <s v="23:23"/>
    <x v="2"/>
    <x v="2"/>
    <s v="FIRST TIMER"/>
    <n v="0"/>
    <x v="1"/>
    <n v="1"/>
  </r>
  <r>
    <x v="49"/>
    <d v="2025-06-28T00:00:00"/>
    <x v="41"/>
    <x v="1"/>
    <x v="1"/>
    <n v="0"/>
    <s v="22:30"/>
    <x v="2"/>
    <x v="2"/>
    <s v="FIRST TIMER"/>
    <n v="0"/>
    <x v="1"/>
    <n v="1"/>
  </r>
  <r>
    <x v="22"/>
    <d v="2025-06-28T00:00:00"/>
    <x v="41"/>
    <x v="1"/>
    <x v="1"/>
    <n v="0"/>
    <s v="19:47"/>
    <x v="2"/>
    <x v="2"/>
    <s v="FIRST TIMER"/>
    <n v="0"/>
    <x v="1"/>
    <n v="1"/>
  </r>
  <r>
    <x v="66"/>
    <d v="2025-06-28T00:00:00"/>
    <x v="41"/>
    <x v="1"/>
    <x v="1"/>
    <n v="0"/>
    <s v="21:12"/>
    <x v="2"/>
    <x v="2"/>
    <s v="FIRST TIMER"/>
    <n v="0"/>
    <x v="1"/>
    <n v="1"/>
  </r>
  <r>
    <x v="16"/>
    <d v="2025-06-28T00:00:00"/>
    <x v="41"/>
    <x v="1"/>
    <x v="1"/>
    <n v="0"/>
    <s v="21:46"/>
    <x v="2"/>
    <x v="2"/>
    <s v="FIRST TIMER"/>
    <n v="0"/>
    <x v="1"/>
    <n v="1"/>
  </r>
  <r>
    <x v="39"/>
    <d v="2025-06-28T00:00:00"/>
    <x v="41"/>
    <x v="1"/>
    <x v="1"/>
    <n v="0"/>
    <s v="26:44"/>
    <x v="2"/>
    <x v="1"/>
    <s v="NEW PB"/>
    <n v="1"/>
    <x v="1"/>
    <n v="2"/>
  </r>
  <r>
    <x v="20"/>
    <d v="2025-06-28T00:00:00"/>
    <x v="75"/>
    <x v="1"/>
    <x v="1"/>
    <n v="0"/>
    <s v="17:09"/>
    <x v="2"/>
    <x v="2"/>
    <s v="FIRST TIMER"/>
    <n v="0"/>
    <x v="2"/>
    <n v="2"/>
  </r>
  <r>
    <x v="9"/>
    <d v="2025-06-28T00:00:00"/>
    <x v="2"/>
    <x v="1"/>
    <x v="1"/>
    <n v="0"/>
    <s v="19:17"/>
    <x v="1"/>
    <x v="1"/>
    <s v=" "/>
    <n v="0"/>
    <x v="1"/>
    <n v="1"/>
  </r>
  <r>
    <x v="67"/>
    <d v="2025-06-28T00:00:00"/>
    <x v="7"/>
    <x v="1"/>
    <x v="1"/>
    <n v="0"/>
    <s v="20:31"/>
    <x v="1"/>
    <x v="1"/>
    <s v=" "/>
    <n v="0"/>
    <x v="1"/>
    <n v="1"/>
  </r>
  <r>
    <x v="1"/>
    <d v="2025-06-28T00:00:00"/>
    <x v="76"/>
    <x v="1"/>
    <x v="1"/>
    <n v="0"/>
    <s v="17:34"/>
    <x v="2"/>
    <x v="2"/>
    <s v="FIRST TIMER"/>
    <n v="0"/>
    <x v="2"/>
    <n v="2"/>
  </r>
  <r>
    <x v="32"/>
    <d v="2025-06-28T00:00:00"/>
    <x v="77"/>
    <x v="1"/>
    <x v="1"/>
    <n v="0"/>
    <s v="17:41"/>
    <x v="2"/>
    <x v="2"/>
    <s v="FIRST TIMER"/>
    <n v="0"/>
    <x v="1"/>
    <n v="1"/>
  </r>
  <r>
    <x v="3"/>
    <d v="2025-06-28T00:00:00"/>
    <x v="78"/>
    <x v="1"/>
    <x v="1"/>
    <n v="0"/>
    <s v="26:19"/>
    <x v="2"/>
    <x v="2"/>
    <s v="FIRST TIMER"/>
    <n v="0"/>
    <x v="1"/>
    <n v="1"/>
  </r>
  <r>
    <x v="52"/>
    <d v="2025-06-28T00:00:00"/>
    <x v="43"/>
    <x v="1"/>
    <x v="1"/>
    <n v="0"/>
    <s v="30:44"/>
    <x v="2"/>
    <x v="2"/>
    <s v="FIRST TIMER"/>
    <n v="0"/>
    <x v="2"/>
    <n v="2"/>
  </r>
  <r>
    <x v="14"/>
    <d v="2025-06-28T00:00:00"/>
    <x v="11"/>
    <x v="1"/>
    <x v="1"/>
    <n v="0"/>
    <s v="23:09"/>
    <x v="1"/>
    <x v="1"/>
    <s v=" "/>
    <n v="0"/>
    <x v="1"/>
    <n v="1"/>
  </r>
  <r>
    <x v="2"/>
    <d v="2025-06-28T00:00:00"/>
    <x v="13"/>
    <x v="1"/>
    <x v="1"/>
    <n v="0"/>
    <s v="16:58"/>
    <x v="2"/>
    <x v="1"/>
    <s v="NEW PB"/>
    <n v="1"/>
    <x v="1"/>
    <n v="2"/>
  </r>
  <r>
    <x v="30"/>
    <d v="2025-06-28T00:00:00"/>
    <x v="14"/>
    <x v="1"/>
    <x v="1"/>
    <n v="0"/>
    <s v="17:47"/>
    <x v="1"/>
    <x v="1"/>
    <s v=" "/>
    <n v="0"/>
    <x v="2"/>
    <n v="2"/>
  </r>
  <r>
    <x v="41"/>
    <d v="2025-06-28T00:00:00"/>
    <x v="14"/>
    <x v="1"/>
    <x v="1"/>
    <n v="0"/>
    <s v="16:59"/>
    <x v="1"/>
    <x v="1"/>
    <s v=" "/>
    <n v="0"/>
    <x v="2"/>
    <n v="2"/>
  </r>
  <r>
    <x v="6"/>
    <d v="2025-06-28T00:00:00"/>
    <x v="34"/>
    <x v="1"/>
    <x v="1"/>
    <n v="0"/>
    <s v="18:56"/>
    <x v="2"/>
    <x v="1"/>
    <s v="NEW PB"/>
    <n v="1"/>
    <x v="1"/>
    <n v="2"/>
  </r>
  <r>
    <x v="9"/>
    <d v="2025-07-05T00:00:00"/>
    <x v="1"/>
    <x v="1"/>
    <x v="1"/>
    <n v="0"/>
    <s v="19:17"/>
    <x v="2"/>
    <x v="1"/>
    <s v="NEW PB"/>
    <n v="1"/>
    <x v="1"/>
    <n v="2"/>
  </r>
  <r>
    <x v="13"/>
    <d v="2025-07-05T00:00:00"/>
    <x v="1"/>
    <x v="1"/>
    <x v="1"/>
    <n v="0"/>
    <s v="24:06"/>
    <x v="1"/>
    <x v="1"/>
    <s v=" "/>
    <n v="0"/>
    <x v="1"/>
    <n v="1"/>
  </r>
  <r>
    <x v="11"/>
    <d v="2025-07-05T00:00:00"/>
    <x v="79"/>
    <x v="1"/>
    <x v="1"/>
    <n v="0"/>
    <s v="19:45"/>
    <x v="2"/>
    <x v="2"/>
    <s v="FIRST TIMER"/>
    <n v="0"/>
    <x v="1"/>
    <n v="1"/>
  </r>
  <r>
    <x v="68"/>
    <d v="2025-07-05T00:00:00"/>
    <x v="3"/>
    <x v="1"/>
    <x v="1"/>
    <n v="0"/>
    <s v="26:41"/>
    <x v="1"/>
    <x v="1"/>
    <s v=" "/>
    <n v="0"/>
    <x v="1"/>
    <n v="1"/>
  </r>
  <r>
    <x v="38"/>
    <d v="2025-07-05T00:00:00"/>
    <x v="49"/>
    <x v="1"/>
    <x v="1"/>
    <n v="0"/>
    <s v="21:58"/>
    <x v="1"/>
    <x v="1"/>
    <s v=" "/>
    <n v="0"/>
    <x v="1"/>
    <n v="1"/>
  </r>
  <r>
    <x v="39"/>
    <d v="2025-07-05T00:00:00"/>
    <x v="49"/>
    <x v="1"/>
    <x v="1"/>
    <n v="0"/>
    <s v="26:44"/>
    <x v="1"/>
    <x v="1"/>
    <s v=" "/>
    <n v="0"/>
    <x v="1"/>
    <n v="1"/>
  </r>
  <r>
    <x v="5"/>
    <d v="2025-07-05T00:00:00"/>
    <x v="55"/>
    <x v="1"/>
    <x v="1"/>
    <n v="0"/>
    <s v="17:07"/>
    <x v="2"/>
    <x v="2"/>
    <s v="FIRST TIMER"/>
    <n v="0"/>
    <x v="2"/>
    <n v="2"/>
  </r>
  <r>
    <x v="20"/>
    <d v="2025-07-05T00:00:00"/>
    <x v="80"/>
    <x v="1"/>
    <x v="1"/>
    <n v="0"/>
    <s v="17:09"/>
    <x v="2"/>
    <x v="2"/>
    <s v="FIRST TIMER"/>
    <n v="0"/>
    <x v="2"/>
    <n v="2"/>
  </r>
  <r>
    <x v="18"/>
    <d v="2025-07-05T00:00:00"/>
    <x v="28"/>
    <x v="1"/>
    <x v="1"/>
    <n v="0"/>
    <s v="17:43"/>
    <x v="1"/>
    <x v="1"/>
    <s v=" "/>
    <n v="0"/>
    <x v="2"/>
    <n v="2"/>
  </r>
  <r>
    <x v="22"/>
    <d v="2025-07-05T00:00:00"/>
    <x v="81"/>
    <x v="1"/>
    <x v="1"/>
    <n v="0"/>
    <s v="19:47"/>
    <x v="2"/>
    <x v="2"/>
    <s v="FIRST TIMER"/>
    <n v="0"/>
    <x v="1"/>
    <n v="1"/>
  </r>
  <r>
    <x v="7"/>
    <d v="2025-07-05T00:00:00"/>
    <x v="81"/>
    <x v="1"/>
    <x v="1"/>
    <n v="0"/>
    <s v="19:20"/>
    <x v="2"/>
    <x v="2"/>
    <s v="FIRST TIMER"/>
    <n v="0"/>
    <x v="1"/>
    <n v="1"/>
  </r>
  <r>
    <x v="1"/>
    <d v="2025-07-05T00:00:00"/>
    <x v="11"/>
    <x v="1"/>
    <x v="1"/>
    <n v="0"/>
    <s v="17:34"/>
    <x v="1"/>
    <x v="1"/>
    <s v=" "/>
    <n v="0"/>
    <x v="2"/>
    <n v="2"/>
  </r>
  <r>
    <x v="2"/>
    <d v="2025-07-05T00:00:00"/>
    <x v="11"/>
    <x v="1"/>
    <x v="1"/>
    <n v="0"/>
    <s v="16:58"/>
    <x v="1"/>
    <x v="1"/>
    <s v=" "/>
    <n v="0"/>
    <x v="1"/>
    <n v="1"/>
  </r>
  <r>
    <x v="17"/>
    <d v="2025-07-05T00:00:00"/>
    <x v="11"/>
    <x v="1"/>
    <x v="1"/>
    <n v="0"/>
    <s v="22:54"/>
    <x v="1"/>
    <x v="1"/>
    <s v=" "/>
    <n v="0"/>
    <x v="2"/>
    <n v="2"/>
  </r>
  <r>
    <x v="15"/>
    <d v="2025-07-05T00:00:00"/>
    <x v="11"/>
    <x v="1"/>
    <x v="1"/>
    <n v="0"/>
    <s v="25:17"/>
    <x v="1"/>
    <x v="1"/>
    <s v=" "/>
    <n v="0"/>
    <x v="2"/>
    <n v="2"/>
  </r>
  <r>
    <x v="49"/>
    <d v="2025-07-05T00:00:00"/>
    <x v="11"/>
    <x v="1"/>
    <x v="1"/>
    <n v="0"/>
    <s v="22:30"/>
    <x v="1"/>
    <x v="1"/>
    <s v=" "/>
    <n v="0"/>
    <x v="1"/>
    <n v="1"/>
  </r>
  <r>
    <x v="27"/>
    <d v="2025-07-05T00:00:00"/>
    <x v="11"/>
    <x v="1"/>
    <x v="1"/>
    <n v="0"/>
    <s v="24:22"/>
    <x v="1"/>
    <x v="1"/>
    <s v=" "/>
    <n v="0"/>
    <x v="1"/>
    <n v="1"/>
  </r>
  <r>
    <x v="4"/>
    <d v="2025-07-05T00:00:00"/>
    <x v="11"/>
    <x v="1"/>
    <x v="1"/>
    <n v="0"/>
    <s v="26:34"/>
    <x v="1"/>
    <x v="1"/>
    <s v=" "/>
    <n v="0"/>
    <x v="1"/>
    <n v="1"/>
  </r>
  <r>
    <x v="19"/>
    <d v="2025-07-05T00:00:00"/>
    <x v="14"/>
    <x v="1"/>
    <x v="1"/>
    <n v="0"/>
    <s v="28:30"/>
    <x v="1"/>
    <x v="1"/>
    <s v=" "/>
    <n v="0"/>
    <x v="1"/>
    <n v="1"/>
  </r>
  <r>
    <x v="16"/>
    <d v="2025-07-05T00:00:00"/>
    <x v="11"/>
    <x v="2"/>
    <x v="3"/>
    <n v="0"/>
    <s v="21:46"/>
    <x v="1"/>
    <x v="1"/>
    <s v=" "/>
    <n v="0"/>
    <x v="1"/>
    <n v="4"/>
  </r>
  <r>
    <x v="13"/>
    <d v="2025-07-12T00:00:00"/>
    <x v="24"/>
    <x v="1"/>
    <x v="1"/>
    <n v="0"/>
    <s v="24:06"/>
    <x v="1"/>
    <x v="1"/>
    <s v=" "/>
    <n v="0"/>
    <x v="1"/>
    <n v="1"/>
  </r>
  <r>
    <x v="38"/>
    <d v="2025-07-12T00:00:00"/>
    <x v="15"/>
    <x v="1"/>
    <x v="1"/>
    <n v="0"/>
    <s v="21:58"/>
    <x v="1"/>
    <x v="1"/>
    <s v=" "/>
    <n v="0"/>
    <x v="2"/>
    <n v="2"/>
  </r>
  <r>
    <x v="39"/>
    <d v="2025-07-12T00:00:00"/>
    <x v="15"/>
    <x v="1"/>
    <x v="1"/>
    <n v="0"/>
    <s v="26:44"/>
    <x v="1"/>
    <x v="1"/>
    <s v=" "/>
    <n v="0"/>
    <x v="1"/>
    <n v="1"/>
  </r>
  <r>
    <x v="5"/>
    <d v="2025-07-12T00:00:00"/>
    <x v="82"/>
    <x v="1"/>
    <x v="1"/>
    <n v="0"/>
    <s v="17:07"/>
    <x v="2"/>
    <x v="2"/>
    <s v="FIRST TIMER"/>
    <n v="0"/>
    <x v="2"/>
    <n v="2"/>
  </r>
  <r>
    <x v="2"/>
    <d v="2025-07-12T00:00:00"/>
    <x v="2"/>
    <x v="1"/>
    <x v="1"/>
    <n v="0"/>
    <s v="16:58"/>
    <x v="2"/>
    <x v="1"/>
    <s v="NEW PB"/>
    <n v="1"/>
    <x v="2"/>
    <n v="3"/>
  </r>
  <r>
    <x v="37"/>
    <d v="2025-07-12T00:00:00"/>
    <x v="2"/>
    <x v="1"/>
    <x v="1"/>
    <n v="0"/>
    <s v="17:32"/>
    <x v="2"/>
    <x v="1"/>
    <s v="NEW PB"/>
    <n v="1"/>
    <x v="2"/>
    <n v="3"/>
  </r>
  <r>
    <x v="34"/>
    <d v="2025-07-12T00:00:00"/>
    <x v="83"/>
    <x v="1"/>
    <x v="1"/>
    <n v="0"/>
    <s v="20:25"/>
    <x v="2"/>
    <x v="2"/>
    <s v="FIRST TIMER"/>
    <n v="0"/>
    <x v="1"/>
    <n v="1"/>
  </r>
  <r>
    <x v="3"/>
    <d v="2025-07-12T00:00:00"/>
    <x v="84"/>
    <x v="1"/>
    <x v="1"/>
    <n v="0"/>
    <s v="26:19"/>
    <x v="2"/>
    <x v="2"/>
    <s v="FIRST TIMER"/>
    <n v="0"/>
    <x v="1"/>
    <n v="1"/>
  </r>
  <r>
    <x v="17"/>
    <d v="2025-07-12T00:00:00"/>
    <x v="66"/>
    <x v="1"/>
    <x v="1"/>
    <n v="0"/>
    <s v="22:54"/>
    <x v="2"/>
    <x v="2"/>
    <s v="FIRST TIMER"/>
    <n v="0"/>
    <x v="2"/>
    <n v="2"/>
  </r>
  <r>
    <x v="9"/>
    <d v="2025-07-12T00:00:00"/>
    <x v="9"/>
    <x v="1"/>
    <x v="1"/>
    <n v="0"/>
    <s v="19:17"/>
    <x v="1"/>
    <x v="1"/>
    <s v=" "/>
    <n v="0"/>
    <x v="1"/>
    <n v="1"/>
  </r>
  <r>
    <x v="69"/>
    <d v="2025-07-12T00:00:00"/>
    <x v="10"/>
    <x v="1"/>
    <x v="1"/>
    <n v="0"/>
    <s v="22:48"/>
    <x v="2"/>
    <x v="1"/>
    <s v="NEW PB"/>
    <n v="1"/>
    <x v="1"/>
    <n v="2"/>
  </r>
  <r>
    <x v="1"/>
    <d v="2025-07-12T00:00:00"/>
    <x v="11"/>
    <x v="1"/>
    <x v="1"/>
    <n v="0"/>
    <s v="17:34"/>
    <x v="1"/>
    <x v="1"/>
    <s v=" "/>
    <n v="0"/>
    <x v="2"/>
    <n v="2"/>
  </r>
  <r>
    <x v="11"/>
    <d v="2025-07-12T00:00:00"/>
    <x v="11"/>
    <x v="1"/>
    <x v="1"/>
    <n v="0"/>
    <s v="19:45"/>
    <x v="1"/>
    <x v="1"/>
    <s v=" "/>
    <n v="0"/>
    <x v="1"/>
    <n v="1"/>
  </r>
  <r>
    <x v="27"/>
    <d v="2025-07-12T00:00:00"/>
    <x v="11"/>
    <x v="1"/>
    <x v="1"/>
    <n v="0"/>
    <s v="24:22"/>
    <x v="2"/>
    <x v="1"/>
    <s v="NEW PB"/>
    <n v="1"/>
    <x v="1"/>
    <n v="2"/>
  </r>
  <r>
    <x v="14"/>
    <d v="2025-07-12T00:00:00"/>
    <x v="11"/>
    <x v="2"/>
    <x v="2"/>
    <n v="0"/>
    <s v="23:09"/>
    <x v="1"/>
    <x v="1"/>
    <s v=" "/>
    <n v="0"/>
    <x v="1"/>
    <n v="2"/>
  </r>
  <r>
    <x v="15"/>
    <d v="2025-07-12T00:00:00"/>
    <x v="11"/>
    <x v="1"/>
    <x v="2"/>
    <n v="0"/>
    <s v="25:17"/>
    <x v="1"/>
    <x v="1"/>
    <s v=" "/>
    <n v="0"/>
    <x v="2"/>
    <n v="4"/>
  </r>
  <r>
    <x v="16"/>
    <d v="2025-07-12T00:00:00"/>
    <x v="11"/>
    <x v="1"/>
    <x v="1"/>
    <n v="0"/>
    <s v="21:46"/>
    <x v="1"/>
    <x v="1"/>
    <s v=" "/>
    <n v="0"/>
    <x v="1"/>
    <n v="1"/>
  </r>
  <r>
    <x v="4"/>
    <d v="2025-07-12T00:00:00"/>
    <x v="85"/>
    <x v="1"/>
    <x v="1"/>
    <n v="0"/>
    <s v="26:34"/>
    <x v="1"/>
    <x v="1"/>
    <s v=" "/>
    <n v="0"/>
    <x v="2"/>
    <n v="2"/>
  </r>
  <r>
    <x v="18"/>
    <d v="2025-07-12T00:00:00"/>
    <x v="14"/>
    <x v="1"/>
    <x v="1"/>
    <n v="0"/>
    <s v="17:43"/>
    <x v="1"/>
    <x v="1"/>
    <s v=" "/>
    <n v="0"/>
    <x v="1"/>
    <n v="1"/>
  </r>
  <r>
    <x v="20"/>
    <d v="2025-07-12T00:00:00"/>
    <x v="14"/>
    <x v="1"/>
    <x v="1"/>
    <n v="0"/>
    <s v="17:09"/>
    <x v="1"/>
    <x v="1"/>
    <s v=" "/>
    <n v="0"/>
    <x v="1"/>
    <n v="1"/>
  </r>
  <r>
    <x v="14"/>
    <d v="2025-07-12T00:00:00"/>
    <x v="11"/>
    <x v="2"/>
    <x v="2"/>
    <n v="0"/>
    <s v="23:09"/>
    <x v="1"/>
    <x v="1"/>
    <s v=" "/>
    <n v="0"/>
    <x v="1"/>
    <n v="2"/>
  </r>
  <r>
    <x v="11"/>
    <d v="2025-07-19T00:00:00"/>
    <x v="1"/>
    <x v="1"/>
    <x v="1"/>
    <n v="0"/>
    <s v="19:45"/>
    <x v="1"/>
    <x v="1"/>
    <s v=" "/>
    <n v="0"/>
    <x v="1"/>
    <n v="1"/>
  </r>
  <r>
    <x v="4"/>
    <d v="2025-07-19T00:00:00"/>
    <x v="1"/>
    <x v="1"/>
    <x v="1"/>
    <n v="0"/>
    <s v="26:34"/>
    <x v="1"/>
    <x v="1"/>
    <s v=" "/>
    <n v="0"/>
    <x v="1"/>
    <n v="1"/>
  </r>
  <r>
    <x v="9"/>
    <d v="2025-07-19T00:00:00"/>
    <x v="24"/>
    <x v="1"/>
    <x v="1"/>
    <n v="0"/>
    <s v="19:17"/>
    <x v="1"/>
    <x v="1"/>
    <s v=" "/>
    <n v="0"/>
    <x v="1"/>
    <n v="1"/>
  </r>
  <r>
    <x v="70"/>
    <d v="2025-07-19T00:00:00"/>
    <x v="24"/>
    <x v="1"/>
    <x v="1"/>
    <n v="0"/>
    <s v="27:02"/>
    <x v="2"/>
    <x v="2"/>
    <s v="FIRST TIMER"/>
    <n v="0"/>
    <x v="1"/>
    <n v="1"/>
  </r>
  <r>
    <x v="45"/>
    <d v="2025-07-19T00:00:00"/>
    <x v="24"/>
    <x v="1"/>
    <x v="1"/>
    <n v="0"/>
    <s v="23:42"/>
    <x v="1"/>
    <x v="1"/>
    <s v=" "/>
    <n v="0"/>
    <x v="1"/>
    <n v="1"/>
  </r>
  <r>
    <x v="1"/>
    <d v="2025-07-19T00:00:00"/>
    <x v="41"/>
    <x v="1"/>
    <x v="1"/>
    <n v="0"/>
    <s v="17:34"/>
    <x v="2"/>
    <x v="2"/>
    <s v="FIRST TIMER"/>
    <n v="0"/>
    <x v="2"/>
    <n v="2"/>
  </r>
  <r>
    <x v="68"/>
    <d v="2025-07-19T00:00:00"/>
    <x v="2"/>
    <x v="1"/>
    <x v="1"/>
    <n v="0"/>
    <s v="26:41"/>
    <x v="1"/>
    <x v="1"/>
    <s v=" "/>
    <n v="0"/>
    <x v="1"/>
    <n v="1"/>
  </r>
  <r>
    <x v="41"/>
    <d v="2025-07-19T00:00:00"/>
    <x v="86"/>
    <x v="1"/>
    <x v="1"/>
    <n v="0"/>
    <s v="16:59"/>
    <x v="2"/>
    <x v="2"/>
    <s v="FIRST TIMER"/>
    <n v="0"/>
    <x v="2"/>
    <n v="2"/>
  </r>
  <r>
    <x v="42"/>
    <d v="2025-07-19T00:00:00"/>
    <x v="86"/>
    <x v="1"/>
    <x v="1"/>
    <n v="0"/>
    <s v="19:48"/>
    <x v="2"/>
    <x v="2"/>
    <s v="FIRST TIMER"/>
    <n v="0"/>
    <x v="2"/>
    <n v="2"/>
  </r>
  <r>
    <x v="39"/>
    <d v="2025-07-19T00:00:00"/>
    <x v="16"/>
    <x v="1"/>
    <x v="1"/>
    <n v="0"/>
    <s v="26:44"/>
    <x v="2"/>
    <x v="1"/>
    <s v="NEW PB"/>
    <n v="1"/>
    <x v="2"/>
    <n v="3"/>
  </r>
  <r>
    <x v="38"/>
    <d v="2025-07-19T00:00:00"/>
    <x v="16"/>
    <x v="1"/>
    <x v="1"/>
    <n v="0"/>
    <s v="21:58"/>
    <x v="2"/>
    <x v="1"/>
    <s v="NEW PB"/>
    <n v="1"/>
    <x v="1"/>
    <n v="2"/>
  </r>
  <r>
    <x v="35"/>
    <d v="2025-07-19T00:00:00"/>
    <x v="49"/>
    <x v="1"/>
    <x v="1"/>
    <n v="0"/>
    <s v="20:28"/>
    <x v="1"/>
    <x v="1"/>
    <s v=" "/>
    <n v="0"/>
    <x v="1"/>
    <n v="1"/>
  </r>
  <r>
    <x v="29"/>
    <d v="2025-07-19T00:00:00"/>
    <x v="87"/>
    <x v="1"/>
    <x v="1"/>
    <n v="0"/>
    <s v="23:23"/>
    <x v="2"/>
    <x v="2"/>
    <s v="FIRST TIMER"/>
    <n v="0"/>
    <x v="1"/>
    <n v="1"/>
  </r>
  <r>
    <x v="54"/>
    <d v="2025-07-19T00:00:00"/>
    <x v="7"/>
    <x v="1"/>
    <x v="1"/>
    <n v="0"/>
    <s v="17:02"/>
    <x v="1"/>
    <x v="1"/>
    <s v=" "/>
    <n v="0"/>
    <x v="2"/>
    <n v="2"/>
  </r>
  <r>
    <x v="2"/>
    <d v="2025-07-19T00:00:00"/>
    <x v="7"/>
    <x v="1"/>
    <x v="1"/>
    <n v="0"/>
    <s v="16:58"/>
    <x v="1"/>
    <x v="1"/>
    <s v=" "/>
    <n v="0"/>
    <x v="1"/>
    <n v="1"/>
  </r>
  <r>
    <x v="37"/>
    <d v="2025-07-19T00:00:00"/>
    <x v="7"/>
    <x v="1"/>
    <x v="1"/>
    <n v="0"/>
    <s v="17:32"/>
    <x v="1"/>
    <x v="1"/>
    <s v=" "/>
    <n v="0"/>
    <x v="1"/>
    <n v="1"/>
  </r>
  <r>
    <x v="7"/>
    <d v="2025-07-19T00:00:00"/>
    <x v="7"/>
    <x v="1"/>
    <x v="1"/>
    <n v="0"/>
    <s v="19:20"/>
    <x v="1"/>
    <x v="1"/>
    <s v=" "/>
    <n v="0"/>
    <x v="1"/>
    <n v="1"/>
  </r>
  <r>
    <x v="20"/>
    <d v="2025-07-19T00:00:00"/>
    <x v="88"/>
    <x v="1"/>
    <x v="1"/>
    <n v="0"/>
    <s v="17:09"/>
    <x v="2"/>
    <x v="2"/>
    <s v="FIRST TIMER"/>
    <n v="0"/>
    <x v="2"/>
    <n v="2"/>
  </r>
  <r>
    <x v="5"/>
    <d v="2025-07-19T00:00:00"/>
    <x v="73"/>
    <x v="1"/>
    <x v="1"/>
    <n v="0"/>
    <s v="17:07"/>
    <x v="2"/>
    <x v="2"/>
    <s v="FIRST TIMER"/>
    <n v="0"/>
    <x v="2"/>
    <n v="2"/>
  </r>
  <r>
    <x v="71"/>
    <d v="2025-07-19T00:00:00"/>
    <x v="11"/>
    <x v="1"/>
    <x v="1"/>
    <n v="0"/>
    <s v="25:09"/>
    <x v="2"/>
    <x v="1"/>
    <s v="NEW PB"/>
    <n v="1"/>
    <x v="2"/>
    <n v="3"/>
  </r>
  <r>
    <x v="12"/>
    <d v="2025-07-19T00:00:00"/>
    <x v="11"/>
    <x v="1"/>
    <x v="1"/>
    <n v="0"/>
    <s v="21:27"/>
    <x v="1"/>
    <x v="1"/>
    <s v=" "/>
    <n v="0"/>
    <x v="1"/>
    <n v="1"/>
  </r>
  <r>
    <x v="17"/>
    <d v="2025-07-19T00:00:00"/>
    <x v="11"/>
    <x v="1"/>
    <x v="1"/>
    <n v="0"/>
    <s v="22:54"/>
    <x v="1"/>
    <x v="1"/>
    <s v=" "/>
    <n v="0"/>
    <x v="2"/>
    <n v="2"/>
  </r>
  <r>
    <x v="13"/>
    <d v="2025-07-19T00:00:00"/>
    <x v="11"/>
    <x v="1"/>
    <x v="1"/>
    <n v="0"/>
    <s v="24:06"/>
    <x v="1"/>
    <x v="1"/>
    <s v=" "/>
    <n v="0"/>
    <x v="1"/>
    <n v="1"/>
  </r>
  <r>
    <x v="14"/>
    <d v="2025-07-19T00:00:00"/>
    <x v="11"/>
    <x v="1"/>
    <x v="1"/>
    <n v="0"/>
    <s v="23:09"/>
    <x v="1"/>
    <x v="1"/>
    <s v=" "/>
    <n v="0"/>
    <x v="1"/>
    <n v="1"/>
  </r>
  <r>
    <x v="16"/>
    <d v="2025-07-19T00:00:00"/>
    <x v="11"/>
    <x v="1"/>
    <x v="1"/>
    <n v="0"/>
    <s v="21:46"/>
    <x v="1"/>
    <x v="1"/>
    <s v=" "/>
    <n v="0"/>
    <x v="1"/>
    <n v="1"/>
  </r>
  <r>
    <x v="3"/>
    <d v="2025-07-19T00:00:00"/>
    <x v="11"/>
    <x v="1"/>
    <x v="1"/>
    <n v="0"/>
    <s v="26:19"/>
    <x v="1"/>
    <x v="1"/>
    <s v=" "/>
    <n v="0"/>
    <x v="1"/>
    <n v="1"/>
  </r>
  <r>
    <x v="19"/>
    <d v="2025-07-19T00:00:00"/>
    <x v="11"/>
    <x v="1"/>
    <x v="1"/>
    <n v="0"/>
    <s v="28:30"/>
    <x v="1"/>
    <x v="1"/>
    <s v=" "/>
    <n v="0"/>
    <x v="1"/>
    <n v="1"/>
  </r>
  <r>
    <x v="18"/>
    <d v="2025-07-19T00:00:00"/>
    <x v="13"/>
    <x v="1"/>
    <x v="1"/>
    <n v="0"/>
    <s v="17:43"/>
    <x v="2"/>
    <x v="1"/>
    <s v="NEW PB"/>
    <n v="1"/>
    <x v="1"/>
    <n v="2"/>
  </r>
  <r>
    <x v="72"/>
    <d v="2025-07-19T00:00:00"/>
    <x v="89"/>
    <x v="1"/>
    <x v="1"/>
    <n v="0"/>
    <s v="22:51"/>
    <x v="2"/>
    <x v="2"/>
    <s v="FIRST TIMER"/>
    <n v="0"/>
    <x v="1"/>
    <n v="1"/>
  </r>
  <r>
    <x v="73"/>
    <d v="2025-07-26T00:00:00"/>
    <x v="1"/>
    <x v="1"/>
    <x v="1"/>
    <n v="0"/>
    <s v="17:58"/>
    <x v="2"/>
    <x v="1"/>
    <s v="NEW PB"/>
    <n v="1"/>
    <x v="1"/>
    <n v="2"/>
  </r>
  <r>
    <x v="11"/>
    <d v="2025-07-26T00:00:00"/>
    <x v="1"/>
    <x v="1"/>
    <x v="1"/>
    <n v="0"/>
    <s v="19:45"/>
    <x v="1"/>
    <x v="1"/>
    <s v=" "/>
    <n v="0"/>
    <x v="1"/>
    <n v="1"/>
  </r>
  <r>
    <x v="12"/>
    <d v="2025-07-26T00:00:00"/>
    <x v="1"/>
    <x v="1"/>
    <x v="1"/>
    <n v="0"/>
    <s v="21:27"/>
    <x v="1"/>
    <x v="1"/>
    <s v=" "/>
    <n v="0"/>
    <x v="1"/>
    <n v="1"/>
  </r>
  <r>
    <x v="3"/>
    <d v="2025-07-26T00:00:00"/>
    <x v="90"/>
    <x v="1"/>
    <x v="1"/>
    <n v="0"/>
    <s v="26:19"/>
    <x v="2"/>
    <x v="1"/>
    <s v="NEW PB"/>
    <n v="1"/>
    <x v="2"/>
    <n v="3"/>
  </r>
  <r>
    <x v="5"/>
    <d v="2025-07-26T00:00:00"/>
    <x v="15"/>
    <x v="1"/>
    <x v="1"/>
    <n v="0"/>
    <s v="17:07"/>
    <x v="1"/>
    <x v="1"/>
    <s v=" "/>
    <n v="0"/>
    <x v="1"/>
    <n v="1"/>
  </r>
  <r>
    <x v="18"/>
    <d v="2025-07-26T00:00:00"/>
    <x v="49"/>
    <x v="1"/>
    <x v="1"/>
    <n v="0"/>
    <s v="17:43"/>
    <x v="1"/>
    <x v="1"/>
    <s v=" "/>
    <n v="0"/>
    <x v="1"/>
    <n v="1"/>
  </r>
  <r>
    <x v="2"/>
    <d v="2025-07-26T00:00:00"/>
    <x v="56"/>
    <x v="1"/>
    <x v="1"/>
    <n v="0"/>
    <s v="16:58"/>
    <x v="2"/>
    <x v="2"/>
    <s v="FIRST TIMER"/>
    <n v="0"/>
    <x v="2"/>
    <n v="2"/>
  </r>
  <r>
    <x v="34"/>
    <d v="2025-07-26T00:00:00"/>
    <x v="69"/>
    <x v="1"/>
    <x v="1"/>
    <n v="0"/>
    <s v="20:25"/>
    <x v="1"/>
    <x v="1"/>
    <s v=" "/>
    <n v="0"/>
    <x v="1"/>
    <n v="1"/>
  </r>
  <r>
    <x v="74"/>
    <d v="2025-07-26T00:00:00"/>
    <x v="7"/>
    <x v="1"/>
    <x v="1"/>
    <n v="2"/>
    <s v="18:29"/>
    <x v="2"/>
    <x v="1"/>
    <s v="NEW PB"/>
    <n v="1"/>
    <x v="2"/>
    <n v="5"/>
  </r>
  <r>
    <x v="37"/>
    <d v="2025-07-26T00:00:00"/>
    <x v="19"/>
    <x v="1"/>
    <x v="1"/>
    <n v="0"/>
    <s v="17:32"/>
    <x v="2"/>
    <x v="1"/>
    <s v="NEW PB"/>
    <n v="1"/>
    <x v="2"/>
    <n v="3"/>
  </r>
  <r>
    <x v="30"/>
    <d v="2025-07-26T00:00:00"/>
    <x v="10"/>
    <x v="1"/>
    <x v="1"/>
    <n v="0"/>
    <s v="17:47"/>
    <x v="2"/>
    <x v="2"/>
    <s v="FIRST TIMER"/>
    <n v="0"/>
    <x v="2"/>
    <n v="2"/>
  </r>
  <r>
    <x v="14"/>
    <d v="2025-07-26T00:00:00"/>
    <x v="11"/>
    <x v="1"/>
    <x v="1"/>
    <n v="0"/>
    <s v="23:09"/>
    <x v="1"/>
    <x v="1"/>
    <s v=" "/>
    <n v="0"/>
    <x v="2"/>
    <n v="2"/>
  </r>
  <r>
    <x v="17"/>
    <d v="2025-07-26T00:00:00"/>
    <x v="11"/>
    <x v="1"/>
    <x v="1"/>
    <n v="0"/>
    <s v="22:54"/>
    <x v="1"/>
    <x v="1"/>
    <s v=" "/>
    <n v="0"/>
    <x v="2"/>
    <n v="2"/>
  </r>
  <r>
    <x v="36"/>
    <d v="2025-07-26T00:00:00"/>
    <x v="11"/>
    <x v="1"/>
    <x v="1"/>
    <n v="0"/>
    <s v="20:33"/>
    <x v="1"/>
    <x v="1"/>
    <s v=" "/>
    <n v="0"/>
    <x v="1"/>
    <n v="1"/>
  </r>
  <r>
    <x v="75"/>
    <d v="2025-07-26T00:00:00"/>
    <x v="11"/>
    <x v="1"/>
    <x v="1"/>
    <n v="0"/>
    <s v="28:56"/>
    <x v="1"/>
    <x v="1"/>
    <s v=" "/>
    <n v="0"/>
    <x v="1"/>
    <n v="1"/>
  </r>
  <r>
    <x v="20"/>
    <d v="2025-07-26T00:00:00"/>
    <x v="23"/>
    <x v="1"/>
    <x v="1"/>
    <n v="0"/>
    <s v="17:09"/>
    <x v="2"/>
    <x v="2"/>
    <s v="FIRST TIMER"/>
    <n v="0"/>
    <x v="2"/>
    <n v="2"/>
  </r>
  <r>
    <x v="1"/>
    <d v="2025-07-26T00:00:00"/>
    <x v="23"/>
    <x v="1"/>
    <x v="1"/>
    <n v="0"/>
    <s v="17:34"/>
    <x v="2"/>
    <x v="2"/>
    <s v="FIRST TIMER"/>
    <n v="0"/>
    <x v="2"/>
    <n v="2"/>
  </r>
  <r>
    <x v="76"/>
    <d v="2025-08-02T00:00:00"/>
    <x v="63"/>
    <x v="1"/>
    <x v="1"/>
    <n v="0"/>
    <s v="15:55"/>
    <x v="2"/>
    <x v="2"/>
    <s v="FIRST TIMER"/>
    <n v="0"/>
    <x v="1"/>
    <n v="1"/>
  </r>
  <r>
    <x v="20"/>
    <d v="2025-08-02T00:00:00"/>
    <x v="63"/>
    <x v="1"/>
    <x v="1"/>
    <n v="0"/>
    <s v="17:09"/>
    <x v="2"/>
    <x v="2"/>
    <s v="FIRST TIMER"/>
    <n v="0"/>
    <x v="1"/>
    <n v="1"/>
  </r>
  <r>
    <x v="4"/>
    <d v="2025-08-02T00:00:00"/>
    <x v="41"/>
    <x v="1"/>
    <x v="1"/>
    <n v="0"/>
    <s v="26:34"/>
    <x v="2"/>
    <x v="2"/>
    <s v="FIRST TIMER"/>
    <n v="0"/>
    <x v="2"/>
    <n v="2"/>
  </r>
  <r>
    <x v="60"/>
    <d v="2025-08-02T00:00:00"/>
    <x v="2"/>
    <x v="1"/>
    <x v="1"/>
    <n v="0"/>
    <s v="19:36"/>
    <x v="2"/>
    <x v="2"/>
    <s v="FIRST TIMER"/>
    <n v="0"/>
    <x v="1"/>
    <n v="1"/>
  </r>
  <r>
    <x v="49"/>
    <d v="2025-08-02T00:00:00"/>
    <x v="2"/>
    <x v="1"/>
    <x v="1"/>
    <n v="0"/>
    <s v="22:30"/>
    <x v="2"/>
    <x v="1"/>
    <s v="NEW PB"/>
    <n v="1"/>
    <x v="1"/>
    <n v="2"/>
  </r>
  <r>
    <x v="35"/>
    <d v="2025-08-02T00:00:00"/>
    <x v="91"/>
    <x v="1"/>
    <x v="1"/>
    <n v="0"/>
    <s v="20:28"/>
    <x v="1"/>
    <x v="1"/>
    <s v=" "/>
    <n v="0"/>
    <x v="1"/>
    <n v="1"/>
  </r>
  <r>
    <x v="7"/>
    <d v="2025-08-02T00:00:00"/>
    <x v="92"/>
    <x v="1"/>
    <x v="1"/>
    <n v="0"/>
    <s v="19:20"/>
    <x v="2"/>
    <x v="2"/>
    <s v="FIRST TIMER"/>
    <n v="0"/>
    <x v="1"/>
    <n v="1"/>
  </r>
  <r>
    <x v="1"/>
    <d v="2025-08-02T00:00:00"/>
    <x v="93"/>
    <x v="1"/>
    <x v="1"/>
    <n v="0"/>
    <s v="17:34"/>
    <x v="2"/>
    <x v="2"/>
    <s v="FIRST TIMER"/>
    <n v="0"/>
    <x v="1"/>
    <n v="1"/>
  </r>
  <r>
    <x v="50"/>
    <d v="2025-08-02T00:00:00"/>
    <x v="94"/>
    <x v="1"/>
    <x v="1"/>
    <n v="0"/>
    <s v="23:18"/>
    <x v="2"/>
    <x v="2"/>
    <s v="FIRST TIMER"/>
    <n v="0"/>
    <x v="1"/>
    <n v="1"/>
  </r>
  <r>
    <x v="73"/>
    <d v="2025-08-02T00:00:00"/>
    <x v="7"/>
    <x v="1"/>
    <x v="1"/>
    <n v="2"/>
    <s v="17:58"/>
    <x v="1"/>
    <x v="1"/>
    <s v=" "/>
    <n v="0"/>
    <x v="1"/>
    <n v="3"/>
  </r>
  <r>
    <x v="32"/>
    <d v="2025-08-02T00:00:00"/>
    <x v="7"/>
    <x v="1"/>
    <x v="1"/>
    <n v="0"/>
    <s v="17:41"/>
    <x v="1"/>
    <x v="1"/>
    <s v=" "/>
    <n v="0"/>
    <x v="1"/>
    <n v="1"/>
  </r>
  <r>
    <x v="12"/>
    <d v="2025-08-02T00:00:00"/>
    <x v="7"/>
    <x v="1"/>
    <x v="1"/>
    <n v="0"/>
    <s v="21:27"/>
    <x v="2"/>
    <x v="1"/>
    <s v="NEW PB"/>
    <n v="1"/>
    <x v="1"/>
    <n v="2"/>
  </r>
  <r>
    <x v="18"/>
    <d v="2025-08-02T00:00:00"/>
    <x v="32"/>
    <x v="1"/>
    <x v="1"/>
    <n v="0"/>
    <s v="17:43"/>
    <x v="2"/>
    <x v="1"/>
    <s v="NEW PB"/>
    <n v="1"/>
    <x v="2"/>
    <n v="3"/>
  </r>
  <r>
    <x v="2"/>
    <d v="2025-08-02T00:00:00"/>
    <x v="19"/>
    <x v="1"/>
    <x v="1"/>
    <n v="0"/>
    <s v="16:58"/>
    <x v="2"/>
    <x v="1"/>
    <s v="NEW PB"/>
    <n v="1"/>
    <x v="1"/>
    <n v="2"/>
  </r>
  <r>
    <x v="54"/>
    <d v="2025-08-02T00:00:00"/>
    <x v="95"/>
    <x v="1"/>
    <x v="1"/>
    <n v="0"/>
    <s v="17:02"/>
    <x v="2"/>
    <x v="2"/>
    <s v="FIRST TIMER"/>
    <n v="0"/>
    <x v="1"/>
    <n v="1"/>
  </r>
  <r>
    <x v="21"/>
    <d v="2025-08-02T00:00:00"/>
    <x v="95"/>
    <x v="1"/>
    <x v="1"/>
    <n v="0"/>
    <s v="23:11"/>
    <x v="2"/>
    <x v="2"/>
    <s v="FIRST TIMER"/>
    <n v="0"/>
    <x v="1"/>
    <n v="1"/>
  </r>
  <r>
    <x v="77"/>
    <d v="2025-08-02T00:00:00"/>
    <x v="39"/>
    <x v="1"/>
    <x v="1"/>
    <n v="0"/>
    <s v="18:48"/>
    <x v="1"/>
    <x v="1"/>
    <s v=" "/>
    <n v="0"/>
    <x v="1"/>
    <n v="1"/>
  </r>
  <r>
    <x v="5"/>
    <d v="2025-08-02T00:00:00"/>
    <x v="40"/>
    <x v="1"/>
    <x v="1"/>
    <n v="0"/>
    <s v="17:07"/>
    <x v="2"/>
    <x v="1"/>
    <s v="NEW PB"/>
    <n v="1"/>
    <x v="1"/>
    <n v="2"/>
  </r>
  <r>
    <x v="27"/>
    <d v="2025-08-02T00:00:00"/>
    <x v="11"/>
    <x v="1"/>
    <x v="1"/>
    <n v="0"/>
    <s v="24:22"/>
    <x v="1"/>
    <x v="1"/>
    <s v=" "/>
    <n v="0"/>
    <x v="1"/>
    <n v="1"/>
  </r>
  <r>
    <x v="36"/>
    <d v="2025-08-02T00:00:00"/>
    <x v="11"/>
    <x v="1"/>
    <x v="1"/>
    <n v="0"/>
    <s v="20:33"/>
    <x v="1"/>
    <x v="1"/>
    <s v=" "/>
    <n v="0"/>
    <x v="1"/>
    <n v="1"/>
  </r>
  <r>
    <x v="78"/>
    <d v="2025-08-02T00:00:00"/>
    <x v="11"/>
    <x v="1"/>
    <x v="1"/>
    <n v="0"/>
    <s v="27:51"/>
    <x v="1"/>
    <x v="1"/>
    <s v=" "/>
    <n v="0"/>
    <x v="1"/>
    <n v="1"/>
  </r>
  <r>
    <x v="17"/>
    <d v="2025-08-02T00:00:00"/>
    <x v="11"/>
    <x v="1"/>
    <x v="1"/>
    <n v="0"/>
    <s v="22:54"/>
    <x v="1"/>
    <x v="1"/>
    <s v=" "/>
    <n v="0"/>
    <x v="1"/>
    <n v="1"/>
  </r>
  <r>
    <x v="42"/>
    <d v="2025-08-02T00:00:00"/>
    <x v="14"/>
    <x v="1"/>
    <x v="1"/>
    <n v="0"/>
    <s v="19:48"/>
    <x v="1"/>
    <x v="1"/>
    <s v=" "/>
    <n v="0"/>
    <x v="2"/>
    <n v="2"/>
  </r>
  <r>
    <x v="16"/>
    <d v="2025-08-02T00:00:00"/>
    <x v="11"/>
    <x v="2"/>
    <x v="2"/>
    <n v="0"/>
    <s v="21:46"/>
    <x v="1"/>
    <x v="1"/>
    <s v=" "/>
    <n v="0"/>
    <x v="1"/>
    <n v="2"/>
  </r>
  <r>
    <x v="19"/>
    <d v="2025-08-09T00:00:00"/>
    <x v="1"/>
    <x v="1"/>
    <x v="1"/>
    <n v="0"/>
    <s v="28:30"/>
    <x v="1"/>
    <x v="1"/>
    <s v=" "/>
    <n v="0"/>
    <x v="1"/>
    <n v="1"/>
  </r>
  <r>
    <x v="20"/>
    <d v="2025-08-09T00:00:00"/>
    <x v="25"/>
    <x v="1"/>
    <x v="1"/>
    <n v="0"/>
    <s v="17:09"/>
    <x v="2"/>
    <x v="2"/>
    <s v="FIRST TIMER"/>
    <n v="0"/>
    <x v="2"/>
    <n v="2"/>
  </r>
  <r>
    <x v="18"/>
    <d v="2025-08-09T00:00:00"/>
    <x v="86"/>
    <x v="1"/>
    <x v="1"/>
    <n v="0"/>
    <s v="17:43"/>
    <x v="2"/>
    <x v="2"/>
    <s v="FIRST TIMER"/>
    <n v="0"/>
    <x v="2"/>
    <n v="2"/>
  </r>
  <r>
    <x v="11"/>
    <d v="2025-08-09T00:00:00"/>
    <x v="96"/>
    <x v="1"/>
    <x v="1"/>
    <n v="0"/>
    <s v="19:45"/>
    <x v="2"/>
    <x v="2"/>
    <s v="FIRST TIMER"/>
    <n v="0"/>
    <x v="1"/>
    <n v="1"/>
  </r>
  <r>
    <x v="4"/>
    <d v="2025-08-09T00:00:00"/>
    <x v="97"/>
    <x v="1"/>
    <x v="1"/>
    <n v="0"/>
    <s v="26:34"/>
    <x v="2"/>
    <x v="2"/>
    <s v="FIRST TIMER"/>
    <n v="0"/>
    <x v="2"/>
    <n v="2"/>
  </r>
  <r>
    <x v="5"/>
    <d v="2025-08-09T00:00:00"/>
    <x v="7"/>
    <x v="1"/>
    <x v="1"/>
    <n v="2"/>
    <s v="17:07"/>
    <x v="2"/>
    <x v="1"/>
    <s v="NEW PB"/>
    <n v="1"/>
    <x v="1"/>
    <n v="4"/>
  </r>
  <r>
    <x v="2"/>
    <d v="2025-08-09T00:00:00"/>
    <x v="7"/>
    <x v="1"/>
    <x v="1"/>
    <n v="2"/>
    <s v="16:58"/>
    <x v="2"/>
    <x v="1"/>
    <s v="NEW PB"/>
    <n v="1"/>
    <x v="2"/>
    <n v="5"/>
  </r>
  <r>
    <x v="37"/>
    <d v="2025-08-09T00:00:00"/>
    <x v="7"/>
    <x v="1"/>
    <x v="1"/>
    <n v="2"/>
    <s v="17:32"/>
    <x v="2"/>
    <x v="1"/>
    <s v="NEW PB"/>
    <n v="1"/>
    <x v="1"/>
    <n v="4"/>
  </r>
  <r>
    <x v="32"/>
    <d v="2025-08-09T00:00:00"/>
    <x v="7"/>
    <x v="1"/>
    <x v="1"/>
    <n v="0"/>
    <s v="17:41"/>
    <x v="1"/>
    <x v="1"/>
    <s v=" "/>
    <n v="0"/>
    <x v="1"/>
    <n v="1"/>
  </r>
  <r>
    <x v="79"/>
    <d v="2025-08-09T00:00:00"/>
    <x v="7"/>
    <x v="1"/>
    <x v="1"/>
    <n v="0"/>
    <s v="23:41"/>
    <x v="1"/>
    <x v="1"/>
    <s v=" "/>
    <n v="0"/>
    <x v="1"/>
    <n v="1"/>
  </r>
  <r>
    <x v="54"/>
    <d v="2025-08-09T00:00:00"/>
    <x v="98"/>
    <x v="1"/>
    <x v="1"/>
    <n v="0"/>
    <s v="17:02"/>
    <x v="2"/>
    <x v="2"/>
    <s v="FIRST TIMER"/>
    <n v="0"/>
    <x v="1"/>
    <n v="1"/>
  </r>
  <r>
    <x v="60"/>
    <d v="2025-08-09T00:00:00"/>
    <x v="9"/>
    <x v="1"/>
    <x v="1"/>
    <n v="0"/>
    <s v="19:36"/>
    <x v="2"/>
    <x v="2"/>
    <s v="FIRST TIMER"/>
    <n v="0"/>
    <x v="1"/>
    <n v="1"/>
  </r>
  <r>
    <x v="8"/>
    <d v="2025-08-09T00:00:00"/>
    <x v="11"/>
    <x v="1"/>
    <x v="1"/>
    <n v="0"/>
    <s v="20:53"/>
    <x v="1"/>
    <x v="1"/>
    <s v=" "/>
    <n v="0"/>
    <x v="1"/>
    <n v="1"/>
  </r>
  <r>
    <x v="80"/>
    <d v="2025-08-09T00:00:00"/>
    <x v="11"/>
    <x v="1"/>
    <x v="1"/>
    <n v="0"/>
    <s v="19:29"/>
    <x v="1"/>
    <x v="1"/>
    <s v=" "/>
    <n v="0"/>
    <x v="1"/>
    <n v="1"/>
  </r>
  <r>
    <x v="17"/>
    <d v="2025-08-09T00:00:00"/>
    <x v="11"/>
    <x v="1"/>
    <x v="1"/>
    <n v="0"/>
    <s v="22:54"/>
    <x v="1"/>
    <x v="1"/>
    <s v=" "/>
    <n v="0"/>
    <x v="2"/>
    <n v="2"/>
  </r>
  <r>
    <x v="27"/>
    <d v="2025-08-09T00:00:00"/>
    <x v="11"/>
    <x v="1"/>
    <x v="1"/>
    <n v="0"/>
    <s v="24:22"/>
    <x v="1"/>
    <x v="1"/>
    <s v=" "/>
    <n v="0"/>
    <x v="1"/>
    <n v="1"/>
  </r>
  <r>
    <x v="15"/>
    <d v="2025-08-09T00:00:00"/>
    <x v="11"/>
    <x v="1"/>
    <x v="1"/>
    <n v="0"/>
    <s v="25:17"/>
    <x v="1"/>
    <x v="1"/>
    <s v=" "/>
    <n v="0"/>
    <x v="1"/>
    <n v="1"/>
  </r>
  <r>
    <x v="73"/>
    <d v="2025-08-09T00:00:00"/>
    <x v="11"/>
    <x v="1"/>
    <x v="1"/>
    <n v="0"/>
    <s v="17:58"/>
    <x v="1"/>
    <x v="1"/>
    <s v=" "/>
    <n v="0"/>
    <x v="1"/>
    <n v="1"/>
  </r>
  <r>
    <x v="36"/>
    <d v="2025-08-09T00:00:00"/>
    <x v="11"/>
    <x v="1"/>
    <x v="1"/>
    <n v="0"/>
    <s v="20:33"/>
    <x v="1"/>
    <x v="1"/>
    <s v=" "/>
    <n v="0"/>
    <x v="1"/>
    <n v="1"/>
  </r>
  <r>
    <x v="16"/>
    <d v="2025-08-09T00:00:00"/>
    <x v="11"/>
    <x v="1"/>
    <x v="1"/>
    <n v="0"/>
    <s v="21:46"/>
    <x v="1"/>
    <x v="1"/>
    <s v=" "/>
    <n v="0"/>
    <x v="1"/>
    <n v="1"/>
  </r>
  <r>
    <x v="63"/>
    <d v="2025-08-09T00:00:00"/>
    <x v="11"/>
    <x v="1"/>
    <x v="1"/>
    <n v="0"/>
    <s v="26:00"/>
    <x v="1"/>
    <x v="1"/>
    <s v=" "/>
    <n v="0"/>
    <x v="1"/>
    <n v="1"/>
  </r>
  <r>
    <x v="3"/>
    <d v="2025-08-09T00:00:00"/>
    <x v="99"/>
    <x v="1"/>
    <x v="1"/>
    <n v="0"/>
    <s v="26:19"/>
    <x v="2"/>
    <x v="2"/>
    <s v="FIRST TIMER"/>
    <n v="0"/>
    <x v="1"/>
    <n v="1"/>
  </r>
  <r>
    <x v="35"/>
    <d v="2025-08-09T00:00:00"/>
    <x v="14"/>
    <x v="1"/>
    <x v="1"/>
    <n v="0"/>
    <s v="20:28"/>
    <x v="1"/>
    <x v="1"/>
    <s v=" "/>
    <n v="0"/>
    <x v="1"/>
    <n v="1"/>
  </r>
  <r>
    <x v="18"/>
    <d v="2025-08-16T00:00:00"/>
    <x v="1"/>
    <x v="1"/>
    <x v="1"/>
    <n v="0"/>
    <s v="17:43"/>
    <x v="1"/>
    <x v="1"/>
    <s v=" "/>
    <n v="0"/>
    <x v="2"/>
    <n v="2"/>
  </r>
  <r>
    <x v="11"/>
    <d v="2025-08-16T00:00:00"/>
    <x v="1"/>
    <x v="1"/>
    <x v="1"/>
    <n v="0"/>
    <s v="19:45"/>
    <x v="2"/>
    <x v="1"/>
    <s v="NEW PB"/>
    <n v="1"/>
    <x v="1"/>
    <n v="2"/>
  </r>
  <r>
    <x v="4"/>
    <d v="2025-08-16T00:00:00"/>
    <x v="1"/>
    <x v="1"/>
    <x v="1"/>
    <n v="0"/>
    <s v="26:34"/>
    <x v="1"/>
    <x v="1"/>
    <s v=" "/>
    <n v="0"/>
    <x v="1"/>
    <n v="1"/>
  </r>
  <r>
    <x v="76"/>
    <d v="2025-08-16T00:00:00"/>
    <x v="63"/>
    <x v="1"/>
    <x v="1"/>
    <n v="0"/>
    <s v="15:55"/>
    <x v="2"/>
    <x v="1"/>
    <s v="NEW PB"/>
    <n v="1"/>
    <x v="2"/>
    <n v="3"/>
  </r>
  <r>
    <x v="19"/>
    <d v="2025-08-16T00:00:00"/>
    <x v="24"/>
    <x v="1"/>
    <x v="1"/>
    <n v="0"/>
    <s v="28:30"/>
    <x v="1"/>
    <x v="1"/>
    <s v=" "/>
    <n v="0"/>
    <x v="1"/>
    <n v="1"/>
  </r>
  <r>
    <x v="1"/>
    <d v="2025-08-16T00:00:00"/>
    <x v="15"/>
    <x v="1"/>
    <x v="1"/>
    <n v="0"/>
    <s v="17:34"/>
    <x v="1"/>
    <x v="1"/>
    <s v=" "/>
    <n v="0"/>
    <x v="1"/>
    <n v="1"/>
  </r>
  <r>
    <x v="30"/>
    <d v="2025-08-16T00:00:00"/>
    <x v="15"/>
    <x v="1"/>
    <x v="1"/>
    <n v="0"/>
    <s v="17:47"/>
    <x v="1"/>
    <x v="1"/>
    <s v=" "/>
    <n v="0"/>
    <x v="2"/>
    <n v="2"/>
  </r>
  <r>
    <x v="20"/>
    <d v="2025-08-16T00:00:00"/>
    <x v="15"/>
    <x v="1"/>
    <x v="1"/>
    <n v="0"/>
    <s v="17:09"/>
    <x v="1"/>
    <x v="1"/>
    <s v=" "/>
    <n v="0"/>
    <x v="1"/>
    <n v="1"/>
  </r>
  <r>
    <x v="68"/>
    <d v="2025-08-16T00:00:00"/>
    <x v="15"/>
    <x v="1"/>
    <x v="1"/>
    <n v="0"/>
    <s v="26:41"/>
    <x v="1"/>
    <x v="1"/>
    <s v=" "/>
    <n v="0"/>
    <x v="1"/>
    <n v="1"/>
  </r>
  <r>
    <x v="10"/>
    <d v="2025-08-16T00:00:00"/>
    <x v="100"/>
    <x v="1"/>
    <x v="1"/>
    <n v="0"/>
    <s v="21:24"/>
    <x v="2"/>
    <x v="2"/>
    <s v="FIRST TIMER"/>
    <n v="0"/>
    <x v="1"/>
    <n v="1"/>
  </r>
  <r>
    <x v="3"/>
    <d v="2025-08-16T00:00:00"/>
    <x v="80"/>
    <x v="1"/>
    <x v="1"/>
    <n v="0"/>
    <s v="26:19"/>
    <x v="2"/>
    <x v="2"/>
    <s v="FIRST TIMER"/>
    <n v="0"/>
    <x v="1"/>
    <n v="1"/>
  </r>
  <r>
    <x v="23"/>
    <d v="2025-08-16T00:00:00"/>
    <x v="101"/>
    <x v="1"/>
    <x v="1"/>
    <n v="0"/>
    <s v="19:55"/>
    <x v="1"/>
    <x v="1"/>
    <s v=" "/>
    <n v="0"/>
    <x v="1"/>
    <n v="1"/>
  </r>
  <r>
    <x v="24"/>
    <d v="2025-08-16T00:00:00"/>
    <x v="7"/>
    <x v="1"/>
    <x v="1"/>
    <n v="0"/>
    <s v="23:38"/>
    <x v="1"/>
    <x v="1"/>
    <s v=" "/>
    <n v="0"/>
    <x v="1"/>
    <n v="1"/>
  </r>
  <r>
    <x v="2"/>
    <d v="2025-08-16T00:00:00"/>
    <x v="11"/>
    <x v="1"/>
    <x v="1"/>
    <n v="0"/>
    <s v="16:58"/>
    <x v="2"/>
    <x v="1"/>
    <s v="NEW PB"/>
    <n v="1"/>
    <x v="2"/>
    <n v="3"/>
  </r>
  <r>
    <x v="17"/>
    <d v="2025-08-16T00:00:00"/>
    <x v="11"/>
    <x v="1"/>
    <x v="1"/>
    <n v="0"/>
    <s v="22:54"/>
    <x v="1"/>
    <x v="1"/>
    <s v=" "/>
    <n v="0"/>
    <x v="1"/>
    <n v="1"/>
  </r>
  <r>
    <x v="15"/>
    <d v="2025-08-16T00:00:00"/>
    <x v="11"/>
    <x v="1"/>
    <x v="1"/>
    <n v="0"/>
    <s v="25:17"/>
    <x v="1"/>
    <x v="1"/>
    <s v=" "/>
    <n v="0"/>
    <x v="1"/>
    <n v="1"/>
  </r>
  <r>
    <x v="16"/>
    <d v="2025-08-16T00:00:00"/>
    <x v="11"/>
    <x v="2"/>
    <x v="2"/>
    <n v="0"/>
    <s v="21:46"/>
    <x v="1"/>
    <x v="1"/>
    <s v=" "/>
    <n v="0"/>
    <x v="1"/>
    <n v="2"/>
  </r>
  <r>
    <x v="7"/>
    <d v="2025-08-16T00:00:00"/>
    <x v="99"/>
    <x v="1"/>
    <x v="1"/>
    <n v="0"/>
    <s v="19:20"/>
    <x v="2"/>
    <x v="2"/>
    <s v="FIRST TIMER"/>
    <n v="0"/>
    <x v="1"/>
    <n v="1"/>
  </r>
  <r>
    <x v="34"/>
    <d v="2025-08-16T00:00:00"/>
    <x v="102"/>
    <x v="1"/>
    <x v="1"/>
    <n v="0"/>
    <s v="20:25"/>
    <x v="2"/>
    <x v="2"/>
    <s v="FIRST TIMER"/>
    <n v="0"/>
    <x v="1"/>
    <n v="1"/>
  </r>
  <r>
    <x v="5"/>
    <d v="2025-08-16T00:00:00"/>
    <x v="14"/>
    <x v="1"/>
    <x v="1"/>
    <n v="0"/>
    <s v="17:07"/>
    <x v="2"/>
    <x v="1"/>
    <s v="NEW PB"/>
    <n v="1"/>
    <x v="1"/>
    <n v="2"/>
  </r>
  <r>
    <x v="9"/>
    <d v="2025-08-16T00:00:00"/>
    <x v="14"/>
    <x v="1"/>
    <x v="1"/>
    <n v="0"/>
    <s v="19:17"/>
    <x v="1"/>
    <x v="1"/>
    <s v=" "/>
    <n v="0"/>
    <x v="1"/>
    <n v="1"/>
  </r>
  <r>
    <x v="13"/>
    <d v="2025-08-23T00:00:00"/>
    <x v="1"/>
    <x v="1"/>
    <x v="1"/>
    <n v="0"/>
    <s v="24:06"/>
    <x v="1"/>
    <x v="1"/>
    <s v=" "/>
    <n v="0"/>
    <x v="1"/>
    <n v="1"/>
  </r>
  <r>
    <x v="12"/>
    <d v="2025-08-23T00:00:00"/>
    <x v="1"/>
    <x v="1"/>
    <x v="1"/>
    <n v="0"/>
    <s v="21:27"/>
    <x v="1"/>
    <x v="1"/>
    <s v=" "/>
    <n v="0"/>
    <x v="1"/>
    <n v="1"/>
  </r>
  <r>
    <x v="35"/>
    <d v="2025-08-23T00:00:00"/>
    <x v="2"/>
    <x v="1"/>
    <x v="1"/>
    <n v="0"/>
    <s v="20:28"/>
    <x v="1"/>
    <x v="1"/>
    <s v=" "/>
    <n v="0"/>
    <x v="1"/>
    <n v="1"/>
  </r>
  <r>
    <x v="4"/>
    <d v="2025-08-23T00:00:00"/>
    <x v="2"/>
    <x v="1"/>
    <x v="1"/>
    <n v="0"/>
    <s v="26:34"/>
    <x v="1"/>
    <x v="1"/>
    <s v=" "/>
    <n v="0"/>
    <x v="2"/>
    <n v="2"/>
  </r>
  <r>
    <x v="54"/>
    <d v="2025-08-23T00:00:00"/>
    <x v="16"/>
    <x v="1"/>
    <x v="1"/>
    <n v="0"/>
    <s v="17:02"/>
    <x v="2"/>
    <x v="2"/>
    <s v="FIRST TIMER"/>
    <n v="0"/>
    <x v="1"/>
    <n v="1"/>
  </r>
  <r>
    <x v="17"/>
    <d v="2025-08-23T00:00:00"/>
    <x v="103"/>
    <x v="1"/>
    <x v="1"/>
    <n v="0"/>
    <s v="22:54"/>
    <x v="2"/>
    <x v="2"/>
    <s v="FIRST TIMER"/>
    <n v="0"/>
    <x v="1"/>
    <n v="1"/>
  </r>
  <r>
    <x v="18"/>
    <d v="2025-08-23T00:00:00"/>
    <x v="28"/>
    <x v="1"/>
    <x v="1"/>
    <n v="0"/>
    <s v="17:43"/>
    <x v="1"/>
    <x v="1"/>
    <s v=" "/>
    <n v="0"/>
    <x v="2"/>
    <n v="2"/>
  </r>
  <r>
    <x v="7"/>
    <d v="2025-08-23T00:00:00"/>
    <x v="104"/>
    <x v="1"/>
    <x v="1"/>
    <n v="0"/>
    <s v="19:20"/>
    <x v="2"/>
    <x v="2"/>
    <s v="FIRST TIMER"/>
    <n v="0"/>
    <x v="1"/>
    <n v="1"/>
  </r>
  <r>
    <x v="1"/>
    <d v="2025-08-23T00:00:00"/>
    <x v="105"/>
    <x v="1"/>
    <x v="1"/>
    <n v="0"/>
    <s v="17:34"/>
    <x v="2"/>
    <x v="2"/>
    <s v="FIRST TIMER"/>
    <n v="0"/>
    <x v="2"/>
    <n v="2"/>
  </r>
  <r>
    <x v="30"/>
    <d v="2025-08-23T00:00:00"/>
    <x v="105"/>
    <x v="1"/>
    <x v="1"/>
    <n v="0"/>
    <s v="17:47"/>
    <x v="2"/>
    <x v="2"/>
    <s v="FIRST TIMER"/>
    <n v="0"/>
    <x v="2"/>
    <n v="2"/>
  </r>
  <r>
    <x v="74"/>
    <d v="2025-08-23T00:00:00"/>
    <x v="7"/>
    <x v="1"/>
    <x v="1"/>
    <n v="2"/>
    <s v="18:29"/>
    <x v="2"/>
    <x v="1"/>
    <s v="NEW PB"/>
    <n v="1"/>
    <x v="1"/>
    <n v="4"/>
  </r>
  <r>
    <x v="32"/>
    <d v="2025-08-23T00:00:00"/>
    <x v="7"/>
    <x v="1"/>
    <x v="1"/>
    <n v="0"/>
    <s v="17:41"/>
    <x v="1"/>
    <x v="1"/>
    <s v=" "/>
    <n v="0"/>
    <x v="1"/>
    <n v="1"/>
  </r>
  <r>
    <x v="5"/>
    <d v="2025-08-23T00:00:00"/>
    <x v="19"/>
    <x v="1"/>
    <x v="1"/>
    <n v="0"/>
    <s v="17:07"/>
    <x v="2"/>
    <x v="1"/>
    <s v="NEW PB"/>
    <n v="1"/>
    <x v="2"/>
    <n v="3"/>
  </r>
  <r>
    <x v="3"/>
    <d v="2025-08-23T00:00:00"/>
    <x v="71"/>
    <x v="1"/>
    <x v="1"/>
    <n v="0"/>
    <s v="26:19"/>
    <x v="2"/>
    <x v="2"/>
    <s v="FIRST TIMER"/>
    <n v="0"/>
    <x v="1"/>
    <n v="1"/>
  </r>
  <r>
    <x v="9"/>
    <d v="2025-08-23T00:00:00"/>
    <x v="9"/>
    <x v="1"/>
    <x v="1"/>
    <n v="0"/>
    <s v="19:17"/>
    <x v="1"/>
    <x v="1"/>
    <s v=" "/>
    <n v="0"/>
    <x v="1"/>
    <n v="1"/>
  </r>
  <r>
    <x v="23"/>
    <d v="2025-08-23T00:00:00"/>
    <x v="11"/>
    <x v="1"/>
    <x v="1"/>
    <n v="0"/>
    <s v="19:55"/>
    <x v="1"/>
    <x v="1"/>
    <s v=" "/>
    <n v="0"/>
    <x v="2"/>
    <n v="2"/>
  </r>
  <r>
    <x v="15"/>
    <d v="2025-08-23T00:00:00"/>
    <x v="11"/>
    <x v="1"/>
    <x v="1"/>
    <n v="0"/>
    <s v="25:17"/>
    <x v="1"/>
    <x v="1"/>
    <s v=" "/>
    <n v="0"/>
    <x v="1"/>
    <n v="1"/>
  </r>
  <r>
    <x v="27"/>
    <d v="2025-08-23T00:00:00"/>
    <x v="11"/>
    <x v="1"/>
    <x v="1"/>
    <n v="0"/>
    <s v="24:22"/>
    <x v="1"/>
    <x v="1"/>
    <s v=" "/>
    <n v="0"/>
    <x v="1"/>
    <n v="1"/>
  </r>
  <r>
    <x v="78"/>
    <d v="2025-08-23T00:00:00"/>
    <x v="11"/>
    <x v="1"/>
    <x v="1"/>
    <n v="0"/>
    <s v="27:51"/>
    <x v="1"/>
    <x v="1"/>
    <s v=" "/>
    <n v="0"/>
    <x v="1"/>
    <n v="1"/>
  </r>
  <r>
    <x v="16"/>
    <d v="2025-08-23T00:00:00"/>
    <x v="11"/>
    <x v="1"/>
    <x v="2"/>
    <n v="0"/>
    <s v="21:46"/>
    <x v="1"/>
    <x v="1"/>
    <s v=" "/>
    <n v="0"/>
    <x v="1"/>
    <n v="3"/>
  </r>
  <r>
    <x v="2"/>
    <d v="2025-08-23T00:00:00"/>
    <x v="14"/>
    <x v="1"/>
    <x v="1"/>
    <n v="0"/>
    <s v="16:58"/>
    <x v="2"/>
    <x v="1"/>
    <s v="NEW PB"/>
    <n v="1"/>
    <x v="2"/>
    <n v="3"/>
  </r>
  <r>
    <x v="49"/>
    <d v="2025-08-23T00:00:00"/>
    <x v="89"/>
    <x v="1"/>
    <x v="1"/>
    <n v="0"/>
    <s v="22:30"/>
    <x v="2"/>
    <x v="2"/>
    <s v="FIRST TIMER"/>
    <n v="0"/>
    <x v="1"/>
    <n v="1"/>
  </r>
  <r>
    <x v="68"/>
    <d v="2025-08-23T00:00:00"/>
    <x v="15"/>
    <x v="2"/>
    <x v="2"/>
    <n v="0"/>
    <s v="26:41"/>
    <x v="1"/>
    <x v="1"/>
    <s v=" "/>
    <n v="0"/>
    <x v="1"/>
    <n v="2"/>
  </r>
  <r>
    <x v="76"/>
    <d v="2025-08-30T00:00:00"/>
    <x v="63"/>
    <x v="1"/>
    <x v="1"/>
    <n v="0"/>
    <s v="15:55"/>
    <x v="2"/>
    <x v="1"/>
    <s v="NEW PB"/>
    <n v="1"/>
    <x v="1"/>
    <n v="2"/>
  </r>
  <r>
    <x v="9"/>
    <d v="2025-08-30T00:00:00"/>
    <x v="24"/>
    <x v="1"/>
    <x v="1"/>
    <n v="0"/>
    <s v="19:17"/>
    <x v="1"/>
    <x v="1"/>
    <s v=" "/>
    <n v="0"/>
    <x v="1"/>
    <n v="1"/>
  </r>
  <r>
    <x v="48"/>
    <d v="2025-08-30T00:00:00"/>
    <x v="24"/>
    <x v="1"/>
    <x v="1"/>
    <n v="2"/>
    <s v="24:11"/>
    <x v="2"/>
    <x v="1"/>
    <s v="NEW PB"/>
    <n v="1"/>
    <x v="1"/>
    <n v="4"/>
  </r>
  <r>
    <x v="25"/>
    <d v="2025-08-30T00:00:00"/>
    <x v="24"/>
    <x v="1"/>
    <x v="1"/>
    <n v="0"/>
    <s v="19:03"/>
    <x v="1"/>
    <x v="1"/>
    <s v=" "/>
    <n v="0"/>
    <x v="1"/>
    <n v="1"/>
  </r>
  <r>
    <x v="13"/>
    <d v="2025-08-30T00:00:00"/>
    <x v="24"/>
    <x v="1"/>
    <x v="1"/>
    <n v="0"/>
    <s v="24:06"/>
    <x v="1"/>
    <x v="1"/>
    <s v=" "/>
    <n v="0"/>
    <x v="1"/>
    <n v="1"/>
  </r>
  <r>
    <x v="35"/>
    <d v="2025-08-30T00:00:00"/>
    <x v="24"/>
    <x v="1"/>
    <x v="1"/>
    <n v="0"/>
    <s v="20:28"/>
    <x v="1"/>
    <x v="1"/>
    <s v=" "/>
    <n v="0"/>
    <x v="1"/>
    <n v="1"/>
  </r>
  <r>
    <x v="15"/>
    <d v="2025-08-30T00:00:00"/>
    <x v="2"/>
    <x v="1"/>
    <x v="1"/>
    <n v="0"/>
    <s v="25:17"/>
    <x v="1"/>
    <x v="1"/>
    <s v=" "/>
    <n v="0"/>
    <x v="1"/>
    <n v="1"/>
  </r>
  <r>
    <x v="4"/>
    <d v="2025-08-30T00:00:00"/>
    <x v="2"/>
    <x v="1"/>
    <x v="1"/>
    <n v="0"/>
    <s v="26:34"/>
    <x v="1"/>
    <x v="1"/>
    <s v=" "/>
    <n v="0"/>
    <x v="1"/>
    <n v="1"/>
  </r>
  <r>
    <x v="1"/>
    <d v="2025-08-30T00:00:00"/>
    <x v="106"/>
    <x v="1"/>
    <x v="1"/>
    <n v="0"/>
    <s v="17:34"/>
    <x v="2"/>
    <x v="2"/>
    <s v="FIRST TIMER"/>
    <n v="0"/>
    <x v="1"/>
    <n v="1"/>
  </r>
  <r>
    <x v="17"/>
    <d v="2025-08-30T00:00:00"/>
    <x v="107"/>
    <x v="1"/>
    <x v="1"/>
    <n v="0"/>
    <s v="22:54"/>
    <x v="2"/>
    <x v="2"/>
    <s v="FIRST TIMER"/>
    <n v="0"/>
    <x v="1"/>
    <n v="1"/>
  </r>
  <r>
    <x v="75"/>
    <d v="2025-08-30T00:00:00"/>
    <x v="28"/>
    <x v="1"/>
    <x v="1"/>
    <n v="0"/>
    <s v="28:56"/>
    <x v="1"/>
    <x v="1"/>
    <s v=" "/>
    <n v="0"/>
    <x v="1"/>
    <n v="1"/>
  </r>
  <r>
    <x v="49"/>
    <d v="2025-08-30T00:00:00"/>
    <x v="108"/>
    <x v="1"/>
    <x v="1"/>
    <n v="0"/>
    <s v="22:30"/>
    <x v="2"/>
    <x v="2"/>
    <s v="FIRST TIMER"/>
    <n v="0"/>
    <x v="1"/>
    <n v="1"/>
  </r>
  <r>
    <x v="5"/>
    <d v="2025-08-30T00:00:00"/>
    <x v="7"/>
    <x v="1"/>
    <x v="1"/>
    <n v="0"/>
    <s v="17:07"/>
    <x v="1"/>
    <x v="1"/>
    <s v=" "/>
    <n v="0"/>
    <x v="1"/>
    <n v="1"/>
  </r>
  <r>
    <x v="54"/>
    <d v="2025-08-30T00:00:00"/>
    <x v="7"/>
    <x v="1"/>
    <x v="1"/>
    <n v="0"/>
    <s v="17:02"/>
    <x v="1"/>
    <x v="1"/>
    <s v=" "/>
    <n v="0"/>
    <x v="1"/>
    <n v="1"/>
  </r>
  <r>
    <x v="73"/>
    <d v="2025-08-30T00:00:00"/>
    <x v="7"/>
    <x v="1"/>
    <x v="1"/>
    <n v="0"/>
    <s v="17:58"/>
    <x v="1"/>
    <x v="1"/>
    <s v=" "/>
    <n v="0"/>
    <x v="1"/>
    <n v="1"/>
  </r>
  <r>
    <x v="36"/>
    <d v="2025-08-30T00:00:00"/>
    <x v="7"/>
    <x v="1"/>
    <x v="1"/>
    <n v="0"/>
    <s v="20:33"/>
    <x v="1"/>
    <x v="1"/>
    <s v=" "/>
    <n v="0"/>
    <x v="1"/>
    <n v="1"/>
  </r>
  <r>
    <x v="18"/>
    <d v="2025-08-30T00:00:00"/>
    <x v="71"/>
    <x v="1"/>
    <x v="1"/>
    <n v="0"/>
    <s v="17:43"/>
    <x v="2"/>
    <x v="2"/>
    <s v="FIRST TIMER"/>
    <n v="0"/>
    <x v="1"/>
    <n v="1"/>
  </r>
  <r>
    <x v="11"/>
    <d v="2025-08-30T00:00:00"/>
    <x v="109"/>
    <x v="1"/>
    <x v="1"/>
    <n v="0"/>
    <s v="19:45"/>
    <x v="2"/>
    <x v="2"/>
    <s v="FIRST TIMER"/>
    <n v="0"/>
    <x v="1"/>
    <n v="1"/>
  </r>
  <r>
    <x v="3"/>
    <d v="2025-08-30T00:00:00"/>
    <x v="52"/>
    <x v="1"/>
    <x v="1"/>
    <n v="0"/>
    <s v="26:19"/>
    <x v="1"/>
    <x v="1"/>
    <s v=" "/>
    <n v="0"/>
    <x v="1"/>
    <n v="1"/>
  </r>
  <r>
    <x v="42"/>
    <d v="2025-08-30T00:00:00"/>
    <x v="14"/>
    <x v="1"/>
    <x v="1"/>
    <n v="0"/>
    <s v="19:48"/>
    <x v="1"/>
    <x v="1"/>
    <s v=" "/>
    <n v="0"/>
    <x v="2"/>
    <n v="2"/>
  </r>
  <r>
    <x v="16"/>
    <d v="2025-08-30T00:00:00"/>
    <x v="14"/>
    <x v="1"/>
    <x v="1"/>
    <n v="0"/>
    <s v="21:46"/>
    <x v="1"/>
    <x v="1"/>
    <s v=" "/>
    <n v="0"/>
    <x v="1"/>
    <n v="1"/>
  </r>
  <r>
    <x v="20"/>
    <d v="2025-08-30T00:00:00"/>
    <x v="14"/>
    <x v="1"/>
    <x v="1"/>
    <n v="0"/>
    <s v="17:09"/>
    <x v="1"/>
    <x v="1"/>
    <s v=" "/>
    <n v="0"/>
    <x v="1"/>
    <n v="1"/>
  </r>
  <r>
    <x v="18"/>
    <d v="2025-09-06T00:00:00"/>
    <x v="1"/>
    <x v="1"/>
    <x v="1"/>
    <n v="0"/>
    <s v="17:43"/>
    <x v="1"/>
    <x v="1"/>
    <s v=" "/>
    <n v="0"/>
    <x v="1"/>
    <n v="1"/>
  </r>
  <r>
    <x v="12"/>
    <d v="2025-09-06T00:00:00"/>
    <x v="1"/>
    <x v="1"/>
    <x v="1"/>
    <n v="0"/>
    <s v="21:27"/>
    <x v="1"/>
    <x v="1"/>
    <s v=" "/>
    <n v="0"/>
    <x v="1"/>
    <n v="1"/>
  </r>
  <r>
    <x v="81"/>
    <d v="2025-09-06T00:00:00"/>
    <x v="1"/>
    <x v="1"/>
    <x v="1"/>
    <n v="0"/>
    <s v="23:43"/>
    <x v="1"/>
    <x v="1"/>
    <s v=" "/>
    <n v="0"/>
    <x v="2"/>
    <n v="2"/>
  </r>
  <r>
    <x v="4"/>
    <d v="2025-09-06T00:00:00"/>
    <x v="1"/>
    <x v="1"/>
    <x v="1"/>
    <n v="0"/>
    <s v="26:34"/>
    <x v="1"/>
    <x v="1"/>
    <s v=" "/>
    <n v="0"/>
    <x v="1"/>
    <n v="1"/>
  </r>
  <r>
    <x v="76"/>
    <d v="2025-09-06T00:00:00"/>
    <x v="63"/>
    <x v="1"/>
    <x v="1"/>
    <n v="0"/>
    <s v="15:55"/>
    <x v="2"/>
    <x v="1"/>
    <s v="NEW PB"/>
    <n v="1"/>
    <x v="1"/>
    <n v="2"/>
  </r>
  <r>
    <x v="11"/>
    <d v="2025-09-06T00:00:00"/>
    <x v="54"/>
    <x v="1"/>
    <x v="1"/>
    <n v="0"/>
    <s v="19:45"/>
    <x v="2"/>
    <x v="2"/>
    <s v="FIRST TIMER"/>
    <n v="0"/>
    <x v="2"/>
    <n v="2"/>
  </r>
  <r>
    <x v="3"/>
    <d v="2025-09-06T00:00:00"/>
    <x v="49"/>
    <x v="1"/>
    <x v="1"/>
    <n v="0"/>
    <s v="26:19"/>
    <x v="2"/>
    <x v="1"/>
    <s v="NEW PB"/>
    <n v="1"/>
    <x v="1"/>
    <n v="2"/>
  </r>
  <r>
    <x v="1"/>
    <d v="2025-09-06T00:00:00"/>
    <x v="56"/>
    <x v="1"/>
    <x v="1"/>
    <n v="0"/>
    <s v="17:34"/>
    <x v="2"/>
    <x v="1"/>
    <s v="NEW PB"/>
    <n v="1"/>
    <x v="2"/>
    <n v="3"/>
  </r>
  <r>
    <x v="30"/>
    <d v="2025-09-06T00:00:00"/>
    <x v="56"/>
    <x v="1"/>
    <x v="1"/>
    <n v="0"/>
    <s v="17:47"/>
    <x v="1"/>
    <x v="1"/>
    <s v=" "/>
    <n v="0"/>
    <x v="1"/>
    <n v="1"/>
  </r>
  <r>
    <x v="22"/>
    <d v="2025-09-06T00:00:00"/>
    <x v="51"/>
    <x v="1"/>
    <x v="1"/>
    <n v="0"/>
    <s v="19:47"/>
    <x v="2"/>
    <x v="2"/>
    <s v="FIRST TIMER"/>
    <n v="0"/>
    <x v="1"/>
    <n v="1"/>
  </r>
  <r>
    <x v="5"/>
    <d v="2025-09-06T00:00:00"/>
    <x v="7"/>
    <x v="1"/>
    <x v="1"/>
    <n v="0"/>
    <s v="17:07"/>
    <x v="1"/>
    <x v="1"/>
    <s v=" "/>
    <n v="0"/>
    <x v="1"/>
    <n v="1"/>
  </r>
  <r>
    <x v="35"/>
    <d v="2025-09-06T00:00:00"/>
    <x v="7"/>
    <x v="1"/>
    <x v="1"/>
    <n v="0"/>
    <s v="20:28"/>
    <x v="1"/>
    <x v="1"/>
    <s v=" "/>
    <n v="0"/>
    <x v="1"/>
    <n v="1"/>
  </r>
  <r>
    <x v="27"/>
    <d v="2025-09-06T00:00:00"/>
    <x v="19"/>
    <x v="1"/>
    <x v="1"/>
    <n v="2"/>
    <s v="24:22"/>
    <x v="2"/>
    <x v="2"/>
    <s v="FIRST TIMER"/>
    <n v="0"/>
    <x v="1"/>
    <n v="3"/>
  </r>
  <r>
    <x v="73"/>
    <d v="2025-09-06T00:00:00"/>
    <x v="11"/>
    <x v="1"/>
    <x v="1"/>
    <n v="0"/>
    <s v="17:58"/>
    <x v="1"/>
    <x v="1"/>
    <s v=" "/>
    <n v="0"/>
    <x v="2"/>
    <n v="2"/>
  </r>
  <r>
    <x v="2"/>
    <d v="2025-09-06T00:00:00"/>
    <x v="11"/>
    <x v="1"/>
    <x v="1"/>
    <n v="0"/>
    <s v="16:58"/>
    <x v="1"/>
    <x v="1"/>
    <s v=" "/>
    <n v="0"/>
    <x v="2"/>
    <n v="2"/>
  </r>
  <r>
    <x v="15"/>
    <d v="2025-09-06T00:00:00"/>
    <x v="11"/>
    <x v="1"/>
    <x v="1"/>
    <n v="0"/>
    <s v="25:17"/>
    <x v="1"/>
    <x v="1"/>
    <s v=" "/>
    <n v="0"/>
    <x v="1"/>
    <n v="1"/>
  </r>
  <r>
    <x v="9"/>
    <d v="2025-09-06T00:00:00"/>
    <x v="11"/>
    <x v="1"/>
    <x v="1"/>
    <n v="0"/>
    <s v="19:17"/>
    <x v="1"/>
    <x v="1"/>
    <s v=" "/>
    <n v="0"/>
    <x v="1"/>
    <n v="1"/>
  </r>
  <r>
    <x v="36"/>
    <d v="2025-09-06T00:00:00"/>
    <x v="11"/>
    <x v="1"/>
    <x v="1"/>
    <n v="0"/>
    <s v="20:33"/>
    <x v="1"/>
    <x v="1"/>
    <s v=" "/>
    <n v="0"/>
    <x v="1"/>
    <n v="1"/>
  </r>
  <r>
    <x v="17"/>
    <d v="2025-09-06T00:00:00"/>
    <x v="11"/>
    <x v="1"/>
    <x v="2"/>
    <n v="0"/>
    <s v="22:54"/>
    <x v="1"/>
    <x v="1"/>
    <s v=" "/>
    <n v="0"/>
    <x v="1"/>
    <n v="3"/>
  </r>
  <r>
    <x v="16"/>
    <d v="2025-09-06T00:00:00"/>
    <x v="11"/>
    <x v="2"/>
    <x v="2"/>
    <n v="0"/>
    <s v="21:46"/>
    <x v="1"/>
    <x v="1"/>
    <s v=" "/>
    <n v="0"/>
    <x v="1"/>
    <n v="2"/>
  </r>
  <r>
    <x v="60"/>
    <d v="2025-09-06T00:00:00"/>
    <x v="11"/>
    <x v="2"/>
    <x v="2"/>
    <n v="0"/>
    <s v="19:36"/>
    <x v="1"/>
    <x v="1"/>
    <s v=" "/>
    <n v="0"/>
    <x v="1"/>
    <n v="2"/>
  </r>
  <r>
    <x v="34"/>
    <d v="2025-09-06T00:00:00"/>
    <x v="14"/>
    <x v="1"/>
    <x v="1"/>
    <n v="0"/>
    <s v="20:25"/>
    <x v="1"/>
    <x v="1"/>
    <s v=" "/>
    <n v="0"/>
    <x v="1"/>
    <n v="1"/>
  </r>
  <r>
    <x v="20"/>
    <d v="2025-09-06T00:00:00"/>
    <x v="14"/>
    <x v="1"/>
    <x v="1"/>
    <n v="0"/>
    <s v="17:09"/>
    <x v="1"/>
    <x v="1"/>
    <s v=" "/>
    <n v="0"/>
    <x v="1"/>
    <n v="1"/>
  </r>
  <r>
    <x v="81"/>
    <d v="2025-09-13T00:00:00"/>
    <x v="63"/>
    <x v="1"/>
    <x v="1"/>
    <n v="0"/>
    <s v="23:43"/>
    <x v="1"/>
    <x v="1"/>
    <s v=" "/>
    <n v="0"/>
    <x v="2"/>
    <n v="2"/>
  </r>
  <r>
    <x v="53"/>
    <d v="2025-09-13T00:00:00"/>
    <x v="24"/>
    <x v="1"/>
    <x v="1"/>
    <n v="0"/>
    <s v="18:45"/>
    <x v="1"/>
    <x v="1"/>
    <s v=" "/>
    <n v="0"/>
    <x v="1"/>
    <n v="1"/>
  </r>
  <r>
    <x v="8"/>
    <d v="2025-09-13T00:00:00"/>
    <x v="24"/>
    <x v="1"/>
    <x v="1"/>
    <n v="0"/>
    <s v="20:53"/>
    <x v="1"/>
    <x v="1"/>
    <s v=" "/>
    <n v="0"/>
    <x v="1"/>
    <n v="1"/>
  </r>
  <r>
    <x v="34"/>
    <d v="2025-09-13T00:00:00"/>
    <x v="15"/>
    <x v="1"/>
    <x v="1"/>
    <n v="0"/>
    <s v="20:25"/>
    <x v="1"/>
    <x v="1"/>
    <s v=" "/>
    <n v="0"/>
    <x v="1"/>
    <n v="1"/>
  </r>
  <r>
    <x v="35"/>
    <d v="2025-09-13T00:00:00"/>
    <x v="41"/>
    <x v="1"/>
    <x v="1"/>
    <n v="0"/>
    <s v="20:28"/>
    <x v="2"/>
    <x v="2"/>
    <s v="FIRST TIMER"/>
    <n v="0"/>
    <x v="1"/>
    <n v="1"/>
  </r>
  <r>
    <x v="4"/>
    <d v="2025-09-13T00:00:00"/>
    <x v="110"/>
    <x v="1"/>
    <x v="1"/>
    <n v="0"/>
    <s v="26:34"/>
    <x v="2"/>
    <x v="2"/>
    <s v="FIRST TIMER"/>
    <n v="0"/>
    <x v="2"/>
    <n v="2"/>
  </r>
  <r>
    <x v="18"/>
    <d v="2025-09-13T00:00:00"/>
    <x v="111"/>
    <x v="1"/>
    <x v="1"/>
    <n v="0"/>
    <s v="17:43"/>
    <x v="2"/>
    <x v="2"/>
    <s v="FIRST TIMER"/>
    <n v="0"/>
    <x v="2"/>
    <n v="2"/>
  </r>
  <r>
    <x v="22"/>
    <d v="2025-09-13T00:00:00"/>
    <x v="7"/>
    <x v="1"/>
    <x v="1"/>
    <n v="0"/>
    <s v="19:47"/>
    <x v="1"/>
    <x v="1"/>
    <s v=" "/>
    <n v="0"/>
    <x v="1"/>
    <n v="1"/>
  </r>
  <r>
    <x v="20"/>
    <d v="2025-09-13T00:00:00"/>
    <x v="7"/>
    <x v="1"/>
    <x v="1"/>
    <n v="0"/>
    <s v="17:09"/>
    <x v="1"/>
    <x v="1"/>
    <s v=" "/>
    <n v="0"/>
    <x v="1"/>
    <n v="1"/>
  </r>
  <r>
    <x v="7"/>
    <d v="2025-09-13T00:00:00"/>
    <x v="7"/>
    <x v="1"/>
    <x v="1"/>
    <n v="0"/>
    <s v="19:20"/>
    <x v="1"/>
    <x v="1"/>
    <s v=" "/>
    <n v="0"/>
    <x v="1"/>
    <n v="1"/>
  </r>
  <r>
    <x v="5"/>
    <d v="2025-09-13T00:00:00"/>
    <x v="112"/>
    <x v="1"/>
    <x v="1"/>
    <n v="0"/>
    <s v="17:07"/>
    <x v="2"/>
    <x v="1"/>
    <s v="NEW PB"/>
    <n v="1"/>
    <x v="2"/>
    <n v="3"/>
  </r>
  <r>
    <x v="10"/>
    <d v="2025-09-13T00:00:00"/>
    <x v="10"/>
    <x v="1"/>
    <x v="1"/>
    <n v="0"/>
    <s v="21:24"/>
    <x v="1"/>
    <x v="1"/>
    <s v=" "/>
    <n v="0"/>
    <x v="1"/>
    <n v="1"/>
  </r>
  <r>
    <x v="2"/>
    <d v="2025-09-13T00:00:00"/>
    <x v="11"/>
    <x v="1"/>
    <x v="1"/>
    <n v="0"/>
    <s v="16:58"/>
    <x v="1"/>
    <x v="1"/>
    <s v=" "/>
    <n v="0"/>
    <x v="2"/>
    <n v="2"/>
  </r>
  <r>
    <x v="73"/>
    <d v="2025-09-13T00:00:00"/>
    <x v="11"/>
    <x v="1"/>
    <x v="1"/>
    <n v="0"/>
    <s v="17:58"/>
    <x v="1"/>
    <x v="1"/>
    <s v=" "/>
    <n v="0"/>
    <x v="1"/>
    <n v="1"/>
  </r>
  <r>
    <x v="80"/>
    <d v="2025-09-13T00:00:00"/>
    <x v="11"/>
    <x v="1"/>
    <x v="1"/>
    <n v="0"/>
    <s v="19:29"/>
    <x v="1"/>
    <x v="1"/>
    <s v=" "/>
    <n v="0"/>
    <x v="1"/>
    <n v="1"/>
  </r>
  <r>
    <x v="16"/>
    <d v="2025-09-13T00:00:00"/>
    <x v="11"/>
    <x v="1"/>
    <x v="1"/>
    <n v="0"/>
    <s v="21:46"/>
    <x v="1"/>
    <x v="1"/>
    <s v=" "/>
    <n v="0"/>
    <x v="1"/>
    <n v="1"/>
  </r>
  <r>
    <x v="1"/>
    <d v="2025-09-13T00:00:00"/>
    <x v="14"/>
    <x v="1"/>
    <x v="1"/>
    <n v="0"/>
    <s v="17:34"/>
    <x v="1"/>
    <x v="1"/>
    <s v=" "/>
    <n v="0"/>
    <x v="2"/>
    <n v="2"/>
  </r>
  <r>
    <x v="81"/>
    <d v="2025-09-20T00:00:00"/>
    <x v="1"/>
    <x v="1"/>
    <x v="1"/>
    <n v="0"/>
    <s v="23:43"/>
    <x v="1"/>
    <x v="1"/>
    <s v=" "/>
    <n v="0"/>
    <x v="1"/>
    <n v="1"/>
  </r>
  <r>
    <x v="36"/>
    <d v="2025-09-20T00:00:00"/>
    <x v="24"/>
    <x v="1"/>
    <x v="1"/>
    <n v="0"/>
    <s v="20:33"/>
    <x v="1"/>
    <x v="1"/>
    <s v=" "/>
    <n v="0"/>
    <x v="1"/>
    <n v="1"/>
  </r>
  <r>
    <x v="2"/>
    <d v="2025-09-20T00:00:00"/>
    <x v="15"/>
    <x v="1"/>
    <x v="1"/>
    <n v="0"/>
    <s v="16:58"/>
    <x v="2"/>
    <x v="1"/>
    <s v="NEW PB"/>
    <n v="1"/>
    <x v="2"/>
    <n v="3"/>
  </r>
  <r>
    <x v="3"/>
    <d v="2025-09-20T00:00:00"/>
    <x v="113"/>
    <x v="1"/>
    <x v="1"/>
    <n v="0"/>
    <s v="26:19"/>
    <x v="2"/>
    <x v="2"/>
    <s v="FIRST TIMER"/>
    <n v="0"/>
    <x v="1"/>
    <n v="1"/>
  </r>
  <r>
    <x v="1"/>
    <d v="2025-09-20T00:00:00"/>
    <x v="7"/>
    <x v="1"/>
    <x v="1"/>
    <n v="2"/>
    <s v="17:34"/>
    <x v="2"/>
    <x v="1"/>
    <s v="NEW PB"/>
    <n v="1"/>
    <x v="2"/>
    <n v="5"/>
  </r>
  <r>
    <x v="22"/>
    <d v="2025-09-20T00:00:00"/>
    <x v="7"/>
    <x v="1"/>
    <x v="1"/>
    <n v="0"/>
    <s v="19:47"/>
    <x v="1"/>
    <x v="1"/>
    <s v=" "/>
    <n v="0"/>
    <x v="1"/>
    <n v="1"/>
  </r>
  <r>
    <x v="35"/>
    <d v="2025-09-20T00:00:00"/>
    <x v="7"/>
    <x v="1"/>
    <x v="1"/>
    <n v="0"/>
    <s v="20:28"/>
    <x v="1"/>
    <x v="1"/>
    <s v=" "/>
    <n v="0"/>
    <x v="1"/>
    <n v="1"/>
  </r>
  <r>
    <x v="5"/>
    <d v="2025-09-20T00:00:00"/>
    <x v="9"/>
    <x v="1"/>
    <x v="1"/>
    <n v="0"/>
    <s v="17:07"/>
    <x v="2"/>
    <x v="1"/>
    <s v="NEW PB"/>
    <n v="1"/>
    <x v="2"/>
    <n v="3"/>
  </r>
  <r>
    <x v="17"/>
    <d v="2025-09-20T00:00:00"/>
    <x v="11"/>
    <x v="1"/>
    <x v="1"/>
    <n v="0"/>
    <s v="22:54"/>
    <x v="1"/>
    <x v="1"/>
    <s v=" "/>
    <n v="0"/>
    <x v="2"/>
    <n v="2"/>
  </r>
  <r>
    <x v="16"/>
    <d v="2025-09-20T00:00:00"/>
    <x v="11"/>
    <x v="1"/>
    <x v="1"/>
    <n v="0"/>
    <s v="21:46"/>
    <x v="1"/>
    <x v="1"/>
    <s v=" "/>
    <n v="0"/>
    <x v="1"/>
    <n v="1"/>
  </r>
  <r>
    <x v="78"/>
    <d v="2025-09-20T00:00:00"/>
    <x v="11"/>
    <x v="1"/>
    <x v="1"/>
    <n v="0"/>
    <s v="27:51"/>
    <x v="1"/>
    <x v="1"/>
    <s v=" "/>
    <n v="0"/>
    <x v="1"/>
    <n v="1"/>
  </r>
  <r>
    <x v="18"/>
    <d v="2025-09-20T00:00:00"/>
    <x v="114"/>
    <x v="1"/>
    <x v="1"/>
    <n v="0"/>
    <s v="17:43"/>
    <x v="2"/>
    <x v="1"/>
    <s v="NEW PB"/>
    <n v="1"/>
    <x v="2"/>
    <n v="3"/>
  </r>
  <r>
    <x v="20"/>
    <d v="2025-09-20T00:00:00"/>
    <x v="14"/>
    <x v="1"/>
    <x v="1"/>
    <n v="0"/>
    <s v="17:09"/>
    <x v="1"/>
    <x v="1"/>
    <s v=" "/>
    <n v="0"/>
    <x v="1"/>
    <n v="1"/>
  </r>
  <r>
    <x v="34"/>
    <d v="2025-09-20T00:00:00"/>
    <x v="14"/>
    <x v="1"/>
    <x v="1"/>
    <n v="0"/>
    <s v="20:25"/>
    <x v="1"/>
    <x v="1"/>
    <s v=" "/>
    <n v="0"/>
    <x v="1"/>
    <n v="1"/>
  </r>
  <r>
    <x v="2"/>
    <d v="2025-09-27T00:00:00"/>
    <x v="114"/>
    <x v="1"/>
    <x v="1"/>
    <n v="0"/>
    <s v="16:58"/>
    <x v="2"/>
    <x v="2"/>
    <s v="FIRST TIMER"/>
    <n v="0"/>
    <x v="2"/>
    <n v="2"/>
  </r>
  <r>
    <x v="5"/>
    <d v="2025-09-27T00:00:00"/>
    <x v="114"/>
    <x v="1"/>
    <x v="1"/>
    <n v="0"/>
    <s v="17:07"/>
    <x v="2"/>
    <x v="1"/>
    <s v="NEW PB"/>
    <n v="1"/>
    <x v="2"/>
    <n v="3"/>
  </r>
  <r>
    <x v="37"/>
    <d v="2025-09-27T00:00:00"/>
    <x v="114"/>
    <x v="1"/>
    <x v="1"/>
    <n v="0"/>
    <s v="17:32"/>
    <x v="2"/>
    <x v="2"/>
    <s v="FIRST TIMER"/>
    <n v="0"/>
    <x v="1"/>
    <n v="1"/>
  </r>
  <r>
    <x v="73"/>
    <d v="2025-09-27T00:00:00"/>
    <x v="114"/>
    <x v="1"/>
    <x v="1"/>
    <n v="0"/>
    <s v="17:58"/>
    <x v="2"/>
    <x v="2"/>
    <s v="FIRST TIMER"/>
    <n v="0"/>
    <x v="2"/>
    <n v="2"/>
  </r>
  <r>
    <x v="7"/>
    <d v="2025-09-27T00:00:00"/>
    <x v="114"/>
    <x v="1"/>
    <x v="1"/>
    <n v="0"/>
    <s v="19:20"/>
    <x v="2"/>
    <x v="2"/>
    <s v="FIRST TIMER"/>
    <n v="0"/>
    <x v="1"/>
    <n v="1"/>
  </r>
  <r>
    <x v="82"/>
    <d v="2025-09-27T00:00:00"/>
    <x v="114"/>
    <x v="1"/>
    <x v="1"/>
    <n v="0"/>
    <s v="19:28"/>
    <x v="2"/>
    <x v="2"/>
    <s v="FIRST TIMER"/>
    <n v="0"/>
    <x v="1"/>
    <n v="1"/>
  </r>
  <r>
    <x v="22"/>
    <d v="2025-09-27T00:00:00"/>
    <x v="114"/>
    <x v="1"/>
    <x v="1"/>
    <n v="0"/>
    <s v="19:47"/>
    <x v="2"/>
    <x v="2"/>
    <s v="FIRST TIMER"/>
    <n v="0"/>
    <x v="1"/>
    <n v="1"/>
  </r>
  <r>
    <x v="64"/>
    <d v="2025-09-27T00:00:00"/>
    <x v="114"/>
    <x v="1"/>
    <x v="1"/>
    <n v="0"/>
    <s v="22:03"/>
    <x v="2"/>
    <x v="2"/>
    <s v="FIRST TIMER"/>
    <n v="0"/>
    <x v="2"/>
    <n v="2"/>
  </r>
  <r>
    <x v="54"/>
    <d v="2025-09-27T00:00:00"/>
    <x v="114"/>
    <x v="1"/>
    <x v="1"/>
    <n v="0"/>
    <s v="17:02"/>
    <x v="2"/>
    <x v="2"/>
    <s v="FIRST TIMER"/>
    <n v="0"/>
    <x v="1"/>
    <n v="1"/>
  </r>
  <r>
    <x v="8"/>
    <d v="2025-09-27T00:00:00"/>
    <x v="114"/>
    <x v="1"/>
    <x v="1"/>
    <n v="0"/>
    <s v="20:53"/>
    <x v="1"/>
    <x v="1"/>
    <s v=" "/>
    <n v="0"/>
    <x v="1"/>
    <n v="1"/>
  </r>
  <r>
    <x v="17"/>
    <d v="2025-09-27T00:00:00"/>
    <x v="114"/>
    <x v="1"/>
    <x v="1"/>
    <n v="0"/>
    <s v="22:54"/>
    <x v="1"/>
    <x v="1"/>
    <s v=" "/>
    <n v="0"/>
    <x v="1"/>
    <n v="1"/>
  </r>
  <r>
    <x v="66"/>
    <d v="2025-09-27T00:00:00"/>
    <x v="114"/>
    <x v="1"/>
    <x v="1"/>
    <n v="0"/>
    <s v="21:12"/>
    <x v="2"/>
    <x v="2"/>
    <s v="FIRST TIMER"/>
    <n v="0"/>
    <x v="1"/>
    <n v="1"/>
  </r>
  <r>
    <x v="49"/>
    <d v="2025-09-27T00:00:00"/>
    <x v="114"/>
    <x v="1"/>
    <x v="1"/>
    <n v="0"/>
    <s v="22:30"/>
    <x v="2"/>
    <x v="2"/>
    <s v="FIRST TIMER"/>
    <n v="0"/>
    <x v="1"/>
    <n v="1"/>
  </r>
  <r>
    <x v="34"/>
    <d v="2025-09-27T00:00:00"/>
    <x v="1"/>
    <x v="1"/>
    <x v="1"/>
    <n v="0"/>
    <s v="20:25"/>
    <x v="2"/>
    <x v="2"/>
    <s v="FIRST TIMER"/>
    <n v="0"/>
    <x v="1"/>
    <n v="1"/>
  </r>
  <r>
    <x v="76"/>
    <d v="2025-09-27T00:00:00"/>
    <x v="63"/>
    <x v="1"/>
    <x v="1"/>
    <n v="0"/>
    <s v="15:55"/>
    <x v="1"/>
    <x v="1"/>
    <s v=" "/>
    <n v="0"/>
    <x v="1"/>
    <n v="1"/>
  </r>
  <r>
    <x v="18"/>
    <d v="2025-09-27T00:00:00"/>
    <x v="24"/>
    <x v="1"/>
    <x v="1"/>
    <n v="0"/>
    <s v="17:43"/>
    <x v="1"/>
    <x v="1"/>
    <s v=" "/>
    <n v="0"/>
    <x v="2"/>
    <n v="2"/>
  </r>
  <r>
    <x v="20"/>
    <d v="2025-09-27T00:00:00"/>
    <x v="49"/>
    <x v="1"/>
    <x v="1"/>
    <n v="0"/>
    <s v="17:09"/>
    <x v="1"/>
    <x v="1"/>
    <s v=" "/>
    <n v="0"/>
    <x v="1"/>
    <n v="1"/>
  </r>
  <r>
    <x v="1"/>
    <d v="2025-09-27T00:00:00"/>
    <x v="49"/>
    <x v="1"/>
    <x v="1"/>
    <n v="0"/>
    <s v="17:34"/>
    <x v="1"/>
    <x v="1"/>
    <s v=" "/>
    <n v="0"/>
    <x v="1"/>
    <n v="1"/>
  </r>
  <r>
    <x v="30"/>
    <d v="2025-09-27T00:00:00"/>
    <x v="103"/>
    <x v="1"/>
    <x v="1"/>
    <n v="0"/>
    <s v="17:47"/>
    <x v="1"/>
    <x v="1"/>
    <s v=" "/>
    <n v="0"/>
    <x v="1"/>
    <n v="1"/>
  </r>
  <r>
    <x v="32"/>
    <d v="2025-09-27T00:00:00"/>
    <x v="7"/>
    <x v="1"/>
    <x v="1"/>
    <n v="0"/>
    <s v="17:41"/>
    <x v="1"/>
    <x v="1"/>
    <s v=" "/>
    <n v="0"/>
    <x v="2"/>
    <n v="2"/>
  </r>
  <r>
    <x v="16"/>
    <d v="2025-09-27T00:00:00"/>
    <x v="7"/>
    <x v="1"/>
    <x v="1"/>
    <n v="0"/>
    <s v="21:46"/>
    <x v="1"/>
    <x v="1"/>
    <s v=" "/>
    <n v="0"/>
    <x v="1"/>
    <n v="1"/>
  </r>
  <r>
    <x v="63"/>
    <d v="2025-09-27T00:00:00"/>
    <x v="9"/>
    <x v="1"/>
    <x v="1"/>
    <n v="0"/>
    <s v="26:00"/>
    <x v="2"/>
    <x v="2"/>
    <s v="FIRST TIMER"/>
    <n v="0"/>
    <x v="1"/>
    <n v="1"/>
  </r>
  <r>
    <x v="80"/>
    <d v="2025-09-27T00:00:00"/>
    <x v="11"/>
    <x v="1"/>
    <x v="1"/>
    <n v="0"/>
    <s v="19:29"/>
    <x v="1"/>
    <x v="1"/>
    <s v=" "/>
    <n v="0"/>
    <x v="1"/>
    <n v="1"/>
  </r>
  <r>
    <x v="15"/>
    <d v="2025-09-27T00:00:00"/>
    <x v="11"/>
    <x v="2"/>
    <x v="3"/>
    <n v="0"/>
    <s v="25:17"/>
    <x v="1"/>
    <x v="1"/>
    <s v=" "/>
    <n v="0"/>
    <x v="1"/>
    <n v="4"/>
  </r>
  <r>
    <x v="2"/>
    <d v="2025-10-04T00:00:00"/>
    <x v="1"/>
    <x v="1"/>
    <x v="1"/>
    <n v="0"/>
    <s v="16:58"/>
    <x v="2"/>
    <x v="1"/>
    <s v="NEW PB"/>
    <n v="1"/>
    <x v="1"/>
    <n v="2"/>
  </r>
  <r>
    <x v="12"/>
    <d v="2025-10-04T00:00:00"/>
    <x v="1"/>
    <x v="1"/>
    <x v="1"/>
    <n v="0"/>
    <s v="21:27"/>
    <x v="1"/>
    <x v="1"/>
    <s v=" "/>
    <n v="0"/>
    <x v="1"/>
    <n v="1"/>
  </r>
  <r>
    <x v="22"/>
    <d v="2025-10-04T00:00:00"/>
    <x v="1"/>
    <x v="1"/>
    <x v="1"/>
    <n v="0"/>
    <s v="19:47"/>
    <x v="1"/>
    <x v="1"/>
    <s v=" "/>
    <n v="0"/>
    <x v="1"/>
    <n v="1"/>
  </r>
  <r>
    <x v="20"/>
    <d v="2025-10-04T00:00:00"/>
    <x v="1"/>
    <x v="1"/>
    <x v="1"/>
    <n v="0"/>
    <s v="17:09"/>
    <x v="1"/>
    <x v="1"/>
    <s v=" "/>
    <n v="0"/>
    <x v="1"/>
    <n v="1"/>
  </r>
  <r>
    <x v="18"/>
    <d v="2025-10-04T00:00:00"/>
    <x v="7"/>
    <x v="1"/>
    <x v="1"/>
    <n v="0"/>
    <s v="17:43"/>
    <x v="1"/>
    <x v="1"/>
    <s v=" "/>
    <n v="0"/>
    <x v="2"/>
    <n v="2"/>
  </r>
  <r>
    <x v="71"/>
    <d v="2025-10-04T00:00:00"/>
    <x v="19"/>
    <x v="1"/>
    <x v="1"/>
    <n v="0"/>
    <s v="25:09"/>
    <x v="2"/>
    <x v="2"/>
    <s v="FIRST TIMER"/>
    <n v="0"/>
    <x v="2"/>
    <n v="2"/>
  </r>
  <r>
    <x v="34"/>
    <d v="2025-10-04T00:00:00"/>
    <x v="9"/>
    <x v="1"/>
    <x v="1"/>
    <n v="0"/>
    <s v="20:25"/>
    <x v="1"/>
    <x v="1"/>
    <s v=" "/>
    <n v="0"/>
    <x v="1"/>
    <n v="1"/>
  </r>
  <r>
    <x v="5"/>
    <d v="2025-10-04T00:00:00"/>
    <x v="11"/>
    <x v="1"/>
    <x v="1"/>
    <n v="0"/>
    <s v="17:07"/>
    <x v="1"/>
    <x v="1"/>
    <s v=" "/>
    <n v="0"/>
    <x v="2"/>
    <n v="2"/>
  </r>
  <r>
    <x v="73"/>
    <d v="2025-10-04T00:00:00"/>
    <x v="11"/>
    <x v="1"/>
    <x v="1"/>
    <n v="0"/>
    <s v="17:58"/>
    <x v="1"/>
    <x v="1"/>
    <s v=" "/>
    <n v="0"/>
    <x v="2"/>
    <n v="2"/>
  </r>
  <r>
    <x v="60"/>
    <d v="2025-10-04T00:00:00"/>
    <x v="11"/>
    <x v="1"/>
    <x v="1"/>
    <n v="0"/>
    <s v="19:36"/>
    <x v="1"/>
    <x v="1"/>
    <s v=" "/>
    <n v="0"/>
    <x v="2"/>
    <n v="2"/>
  </r>
  <r>
    <x v="17"/>
    <d v="2025-10-04T00:00:00"/>
    <x v="11"/>
    <x v="1"/>
    <x v="1"/>
    <n v="0"/>
    <s v="22:54"/>
    <x v="1"/>
    <x v="1"/>
    <s v=" "/>
    <n v="0"/>
    <x v="2"/>
    <n v="2"/>
  </r>
  <r>
    <x v="16"/>
    <d v="2025-10-04T00:00:00"/>
    <x v="11"/>
    <x v="1"/>
    <x v="1"/>
    <n v="0"/>
    <s v="21:46"/>
    <x v="1"/>
    <x v="1"/>
    <s v=" "/>
    <n v="0"/>
    <x v="1"/>
    <n v="1"/>
  </r>
  <r>
    <x v="15"/>
    <d v="2025-10-04T00:00:00"/>
    <x v="11"/>
    <x v="1"/>
    <x v="2"/>
    <n v="0"/>
    <s v="25:17"/>
    <x v="1"/>
    <x v="1"/>
    <s v=" "/>
    <n v="0"/>
    <x v="1"/>
    <n v="3"/>
  </r>
  <r>
    <x v="18"/>
    <d v="2025-10-11T00:00:00"/>
    <x v="1"/>
    <x v="1"/>
    <x v="1"/>
    <n v="0"/>
    <s v="17:43"/>
    <x v="1"/>
    <x v="1"/>
    <s v=" "/>
    <n v="0"/>
    <x v="1"/>
    <n v="1"/>
  </r>
  <r>
    <x v="17"/>
    <d v="2025-10-11T00:00:00"/>
    <x v="1"/>
    <x v="1"/>
    <x v="1"/>
    <n v="0"/>
    <s v="22:54"/>
    <x v="1"/>
    <x v="1"/>
    <s v=" "/>
    <n v="0"/>
    <x v="1"/>
    <n v="1"/>
  </r>
  <r>
    <x v="22"/>
    <d v="2025-10-11T00:00:00"/>
    <x v="1"/>
    <x v="1"/>
    <x v="1"/>
    <n v="0"/>
    <s v="19:47"/>
    <x v="1"/>
    <x v="1"/>
    <s v=" "/>
    <n v="0"/>
    <x v="1"/>
    <n v="1"/>
  </r>
  <r>
    <x v="36"/>
    <d v="2025-10-11T00:00:00"/>
    <x v="2"/>
    <x v="1"/>
    <x v="1"/>
    <n v="0"/>
    <s v="20:33"/>
    <x v="2"/>
    <x v="1"/>
    <s v="NEW PB"/>
    <n v="1"/>
    <x v="1"/>
    <n v="2"/>
  </r>
  <r>
    <x v="3"/>
    <d v="2025-10-11T00:00:00"/>
    <x v="115"/>
    <x v="1"/>
    <x v="1"/>
    <n v="0"/>
    <s v="26:19"/>
    <x v="1"/>
    <x v="1"/>
    <s v=" "/>
    <n v="0"/>
    <x v="1"/>
    <n v="1"/>
  </r>
  <r>
    <x v="30"/>
    <d v="2025-10-11T00:00:00"/>
    <x v="116"/>
    <x v="1"/>
    <x v="1"/>
    <n v="0"/>
    <s v="17:47"/>
    <x v="2"/>
    <x v="2"/>
    <s v="FIRST TIMER"/>
    <n v="0"/>
    <x v="1"/>
    <n v="1"/>
  </r>
  <r>
    <x v="73"/>
    <d v="2025-10-11T00:00:00"/>
    <x v="70"/>
    <x v="1"/>
    <x v="1"/>
    <n v="0"/>
    <s v="17:58"/>
    <x v="2"/>
    <x v="1"/>
    <s v="NEW PB"/>
    <n v="1"/>
    <x v="2"/>
    <n v="3"/>
  </r>
  <r>
    <x v="34"/>
    <d v="2025-10-11T00:00:00"/>
    <x v="7"/>
    <x v="1"/>
    <x v="1"/>
    <n v="0"/>
    <s v="20:25"/>
    <x v="1"/>
    <x v="1"/>
    <s v=" "/>
    <n v="0"/>
    <x v="1"/>
    <n v="1"/>
  </r>
  <r>
    <x v="2"/>
    <d v="2025-10-11T00:00:00"/>
    <x v="7"/>
    <x v="1"/>
    <x v="1"/>
    <n v="0"/>
    <s v="16:58"/>
    <x v="1"/>
    <x v="1"/>
    <s v=" "/>
    <n v="0"/>
    <x v="1"/>
    <n v="1"/>
  </r>
  <r>
    <x v="54"/>
    <d v="2025-10-11T00:00:00"/>
    <x v="19"/>
    <x v="1"/>
    <x v="1"/>
    <n v="0"/>
    <s v="17:02"/>
    <x v="1"/>
    <x v="1"/>
    <s v=" "/>
    <n v="0"/>
    <x v="1"/>
    <n v="1"/>
  </r>
  <r>
    <x v="13"/>
    <d v="2025-10-11T00:00:00"/>
    <x v="40"/>
    <x v="1"/>
    <x v="1"/>
    <n v="0"/>
    <s v="24:06"/>
    <x v="1"/>
    <x v="1"/>
    <s v=" "/>
    <n v="0"/>
    <x v="1"/>
    <n v="1"/>
  </r>
  <r>
    <x v="75"/>
    <d v="2025-10-11T00:00:00"/>
    <x v="11"/>
    <x v="1"/>
    <x v="1"/>
    <n v="0"/>
    <s v="28:56"/>
    <x v="1"/>
    <x v="1"/>
    <s v=" "/>
    <n v="0"/>
    <x v="1"/>
    <n v="1"/>
  </r>
  <r>
    <x v="16"/>
    <d v="2025-10-11T00:00:00"/>
    <x v="11"/>
    <x v="2"/>
    <x v="2"/>
    <n v="0"/>
    <s v="21:46"/>
    <x v="1"/>
    <x v="1"/>
    <s v=" "/>
    <n v="0"/>
    <x v="1"/>
    <n v="2"/>
  </r>
  <r>
    <x v="60"/>
    <d v="2025-10-11T00:00:00"/>
    <x v="11"/>
    <x v="2"/>
    <x v="2"/>
    <n v="0"/>
    <s v="19:36"/>
    <x v="1"/>
    <x v="1"/>
    <s v=" "/>
    <n v="0"/>
    <x v="1"/>
    <n v="2"/>
  </r>
  <r>
    <x v="1"/>
    <d v="2025-10-11T00:00:00"/>
    <x v="117"/>
    <x v="1"/>
    <x v="1"/>
    <n v="0"/>
    <s v="17:34"/>
    <x v="2"/>
    <x v="2"/>
    <s v="FIRST TIMER"/>
    <n v="0"/>
    <x v="2"/>
    <n v="2"/>
  </r>
  <r>
    <x v="20"/>
    <d v="2025-10-11T00:00:00"/>
    <x v="14"/>
    <x v="1"/>
    <x v="1"/>
    <n v="0"/>
    <s v="17:09"/>
    <x v="1"/>
    <x v="1"/>
    <s v=" "/>
    <n v="0"/>
    <x v="2"/>
    <n v="2"/>
  </r>
  <r>
    <x v="7"/>
    <d v="2025-10-11T00:00:00"/>
    <x v="14"/>
    <x v="1"/>
    <x v="1"/>
    <n v="0"/>
    <s v="19:20"/>
    <x v="1"/>
    <x v="1"/>
    <s v=" "/>
    <n v="0"/>
    <x v="1"/>
    <n v="1"/>
  </r>
  <r>
    <x v="4"/>
    <d v="2025-10-11T00:00:00"/>
    <x v="118"/>
    <x v="1"/>
    <x v="1"/>
    <n v="0"/>
    <s v="26:34"/>
    <x v="2"/>
    <x v="2"/>
    <s v="FIRST TIMER"/>
    <n v="0"/>
    <x v="1"/>
    <n v="1"/>
  </r>
  <r>
    <x v="20"/>
    <d v="2025-10-18T00:00:00"/>
    <x v="24"/>
    <x v="1"/>
    <x v="1"/>
    <n v="0"/>
    <s v="17:09"/>
    <x v="1"/>
    <x v="1"/>
    <s v=" "/>
    <n v="0"/>
    <x v="2"/>
    <n v="2"/>
  </r>
  <r>
    <x v="53"/>
    <d v="2025-10-18T00:00:00"/>
    <x v="24"/>
    <x v="1"/>
    <x v="1"/>
    <n v="0"/>
    <s v="18:45"/>
    <x v="1"/>
    <x v="1"/>
    <s v=" "/>
    <n v="0"/>
    <x v="1"/>
    <n v="1"/>
  </r>
  <r>
    <x v="17"/>
    <d v="2025-10-18T00:00:00"/>
    <x v="105"/>
    <x v="1"/>
    <x v="1"/>
    <n v="0"/>
    <s v="22:54"/>
    <x v="2"/>
    <x v="2"/>
    <s v="FIRST TIMER"/>
    <n v="0"/>
    <x v="1"/>
    <n v="1"/>
  </r>
  <r>
    <x v="18"/>
    <d v="2025-10-18T00:00:00"/>
    <x v="50"/>
    <x v="1"/>
    <x v="1"/>
    <n v="0"/>
    <s v="17:43"/>
    <x v="2"/>
    <x v="1"/>
    <s v="NEW PB"/>
    <n v="1"/>
    <x v="2"/>
    <n v="3"/>
  </r>
  <r>
    <x v="60"/>
    <d v="2025-10-18T00:00:00"/>
    <x v="7"/>
    <x v="1"/>
    <x v="1"/>
    <n v="0"/>
    <s v="19:36"/>
    <x v="2"/>
    <x v="1"/>
    <s v="NEW PB"/>
    <n v="1"/>
    <x v="1"/>
    <n v="2"/>
  </r>
  <r>
    <x v="22"/>
    <d v="2025-10-18T00:00:00"/>
    <x v="19"/>
    <x v="1"/>
    <x v="1"/>
    <n v="0"/>
    <s v="19:47"/>
    <x v="1"/>
    <x v="1"/>
    <s v=" "/>
    <n v="0"/>
    <x v="1"/>
    <n v="1"/>
  </r>
  <r>
    <x v="19"/>
    <d v="2025-10-18T00:00:00"/>
    <x v="19"/>
    <x v="1"/>
    <x v="1"/>
    <n v="0"/>
    <s v="28:30"/>
    <x v="1"/>
    <x v="1"/>
    <s v=" "/>
    <n v="0"/>
    <x v="1"/>
    <n v="1"/>
  </r>
  <r>
    <x v="54"/>
    <d v="2025-10-18T00:00:00"/>
    <x v="119"/>
    <x v="1"/>
    <x v="1"/>
    <n v="0"/>
    <s v="17:02"/>
    <x v="2"/>
    <x v="2"/>
    <s v="FIRST TIMER"/>
    <n v="0"/>
    <x v="1"/>
    <n v="1"/>
  </r>
  <r>
    <x v="7"/>
    <d v="2025-10-18T00:00:00"/>
    <x v="119"/>
    <x v="1"/>
    <x v="1"/>
    <n v="0"/>
    <s v="19:20"/>
    <x v="2"/>
    <x v="2"/>
    <s v="FIRST TIMER"/>
    <n v="0"/>
    <x v="1"/>
    <n v="1"/>
  </r>
  <r>
    <x v="34"/>
    <d v="2025-10-18T00:00:00"/>
    <x v="81"/>
    <x v="1"/>
    <x v="1"/>
    <n v="0"/>
    <s v="20:25"/>
    <x v="2"/>
    <x v="2"/>
    <s v="FIRST TIMER"/>
    <n v="0"/>
    <x v="1"/>
    <n v="1"/>
  </r>
  <r>
    <x v="1"/>
    <d v="2025-10-18T00:00:00"/>
    <x v="11"/>
    <x v="1"/>
    <x v="1"/>
    <n v="0"/>
    <s v="17:34"/>
    <x v="1"/>
    <x v="1"/>
    <s v=" "/>
    <n v="0"/>
    <x v="1"/>
    <n v="1"/>
  </r>
  <r>
    <x v="73"/>
    <d v="2025-10-18T00:00:00"/>
    <x v="11"/>
    <x v="1"/>
    <x v="1"/>
    <n v="0"/>
    <s v="17:58"/>
    <x v="1"/>
    <x v="1"/>
    <s v=" "/>
    <n v="0"/>
    <x v="1"/>
    <n v="1"/>
  </r>
  <r>
    <x v="57"/>
    <d v="2025-10-18T00:00:00"/>
    <x v="11"/>
    <x v="1"/>
    <x v="1"/>
    <n v="0"/>
    <s v="20:09"/>
    <x v="1"/>
    <x v="1"/>
    <s v=" "/>
    <n v="0"/>
    <x v="2"/>
    <n v="2"/>
  </r>
  <r>
    <x v="27"/>
    <d v="2025-10-18T00:00:00"/>
    <x v="11"/>
    <x v="1"/>
    <x v="1"/>
    <n v="0"/>
    <s v="24:22"/>
    <x v="1"/>
    <x v="1"/>
    <s v=" "/>
    <n v="0"/>
    <x v="1"/>
    <n v="1"/>
  </r>
  <r>
    <x v="15"/>
    <d v="2025-10-18T00:00:00"/>
    <x v="11"/>
    <x v="2"/>
    <x v="2"/>
    <n v="0"/>
    <s v="25:17"/>
    <x v="1"/>
    <x v="1"/>
    <s v=" "/>
    <n v="0"/>
    <x v="1"/>
    <n v="2"/>
  </r>
  <r>
    <x v="2"/>
    <d v="2025-10-18T00:00:00"/>
    <x v="13"/>
    <x v="1"/>
    <x v="1"/>
    <n v="2"/>
    <s v="16:58"/>
    <x v="2"/>
    <x v="1"/>
    <s v="NEW PB"/>
    <n v="1"/>
    <x v="2"/>
    <n v="5"/>
  </r>
  <r>
    <x v="35"/>
    <d v="2025-10-18T00:00:00"/>
    <x v="14"/>
    <x v="1"/>
    <x v="1"/>
    <n v="0"/>
    <s v="20:28"/>
    <x v="1"/>
    <x v="1"/>
    <s v=" "/>
    <n v="0"/>
    <x v="1"/>
    <n v="1"/>
  </r>
  <r>
    <x v="3"/>
    <d v="2025-10-18T00:00:00"/>
    <x v="14"/>
    <x v="1"/>
    <x v="1"/>
    <n v="0"/>
    <s v="26:19"/>
    <x v="1"/>
    <x v="1"/>
    <s v=" "/>
    <n v="0"/>
    <x v="1"/>
    <n v="1"/>
  </r>
  <r>
    <x v="73"/>
    <d v="2025-10-25T00:00:00"/>
    <x v="1"/>
    <x v="1"/>
    <x v="1"/>
    <n v="0"/>
    <s v="17:58"/>
    <x v="2"/>
    <x v="1"/>
    <s v="NEW PB"/>
    <n v="1"/>
    <x v="2"/>
    <n v="3"/>
  </r>
  <r>
    <x v="12"/>
    <d v="2025-10-25T00:00:00"/>
    <x v="1"/>
    <x v="1"/>
    <x v="1"/>
    <n v="0"/>
    <s v="21:27"/>
    <x v="1"/>
    <x v="1"/>
    <s v=" "/>
    <n v="0"/>
    <x v="1"/>
    <n v="1"/>
  </r>
  <r>
    <x v="18"/>
    <d v="2025-10-25T00:00:00"/>
    <x v="24"/>
    <x v="1"/>
    <x v="1"/>
    <n v="0"/>
    <s v="17:43"/>
    <x v="1"/>
    <x v="1"/>
    <s v=" "/>
    <n v="0"/>
    <x v="1"/>
    <n v="1"/>
  </r>
  <r>
    <x v="3"/>
    <d v="2025-10-25T00:00:00"/>
    <x v="24"/>
    <x v="1"/>
    <x v="1"/>
    <n v="0"/>
    <s v="26:19"/>
    <x v="1"/>
    <x v="1"/>
    <s v=" "/>
    <n v="0"/>
    <x v="1"/>
    <n v="1"/>
  </r>
  <r>
    <x v="15"/>
    <d v="2025-10-25T00:00:00"/>
    <x v="2"/>
    <x v="1"/>
    <x v="1"/>
    <n v="0"/>
    <s v="25:17"/>
    <x v="1"/>
    <x v="1"/>
    <s v=" "/>
    <n v="0"/>
    <x v="2"/>
    <n v="2"/>
  </r>
  <r>
    <x v="11"/>
    <d v="2025-10-25T00:00:00"/>
    <x v="120"/>
    <x v="1"/>
    <x v="1"/>
    <n v="0"/>
    <s v="19:45"/>
    <x v="2"/>
    <x v="2"/>
    <s v="FIRST TIMER"/>
    <n v="0"/>
    <x v="1"/>
    <n v="1"/>
  </r>
  <r>
    <x v="5"/>
    <d v="2025-10-25T00:00:00"/>
    <x v="56"/>
    <x v="1"/>
    <x v="1"/>
    <n v="0"/>
    <s v="17:07"/>
    <x v="2"/>
    <x v="1"/>
    <s v="NEW PB"/>
    <n v="1"/>
    <x v="1"/>
    <n v="2"/>
  </r>
  <r>
    <x v="37"/>
    <d v="2025-10-25T00:00:00"/>
    <x v="7"/>
    <x v="1"/>
    <x v="1"/>
    <n v="0"/>
    <s v="17:32"/>
    <x v="1"/>
    <x v="1"/>
    <s v=" "/>
    <n v="0"/>
    <x v="1"/>
    <n v="1"/>
  </r>
  <r>
    <x v="22"/>
    <d v="2025-10-25T00:00:00"/>
    <x v="7"/>
    <x v="1"/>
    <x v="1"/>
    <n v="0"/>
    <s v="19:47"/>
    <x v="1"/>
    <x v="1"/>
    <s v=" "/>
    <n v="0"/>
    <x v="1"/>
    <n v="1"/>
  </r>
  <r>
    <x v="7"/>
    <d v="2025-10-25T00:00:00"/>
    <x v="121"/>
    <x v="1"/>
    <x v="1"/>
    <n v="0"/>
    <s v="19:20"/>
    <x v="2"/>
    <x v="2"/>
    <s v="FIRST TIMER"/>
    <n v="0"/>
    <x v="1"/>
    <n v="1"/>
  </r>
  <r>
    <x v="2"/>
    <d v="2025-10-25T00:00:00"/>
    <x v="81"/>
    <x v="1"/>
    <x v="1"/>
    <n v="0"/>
    <s v="16:58"/>
    <x v="2"/>
    <x v="2"/>
    <s v="FIRST TIMER"/>
    <n v="0"/>
    <x v="1"/>
    <n v="1"/>
  </r>
  <r>
    <x v="35"/>
    <d v="2025-10-25T00:00:00"/>
    <x v="9"/>
    <x v="1"/>
    <x v="1"/>
    <n v="0"/>
    <s v="20:28"/>
    <x v="1"/>
    <x v="1"/>
    <s v=" "/>
    <n v="0"/>
    <x v="1"/>
    <n v="1"/>
  </r>
  <r>
    <x v="60"/>
    <d v="2025-10-25T00:00:00"/>
    <x v="11"/>
    <x v="1"/>
    <x v="1"/>
    <n v="0"/>
    <s v="19:36"/>
    <x v="1"/>
    <x v="1"/>
    <s v=" "/>
    <n v="0"/>
    <x v="1"/>
    <n v="1"/>
  </r>
  <r>
    <x v="16"/>
    <d v="2025-10-25T00:00:00"/>
    <x v="11"/>
    <x v="1"/>
    <x v="1"/>
    <n v="0"/>
    <s v="21:46"/>
    <x v="1"/>
    <x v="1"/>
    <s v=" "/>
    <n v="0"/>
    <x v="1"/>
    <n v="1"/>
  </r>
  <r>
    <x v="17"/>
    <d v="2025-10-25T00:00:00"/>
    <x v="11"/>
    <x v="1"/>
    <x v="1"/>
    <n v="0"/>
    <s v="22:54"/>
    <x v="1"/>
    <x v="1"/>
    <s v=" "/>
    <n v="0"/>
    <x v="1"/>
    <n v="1"/>
  </r>
  <r>
    <x v="4"/>
    <d v="2025-10-25T00:00:00"/>
    <x v="11"/>
    <x v="1"/>
    <x v="1"/>
    <n v="0"/>
    <s v="26:34"/>
    <x v="1"/>
    <x v="1"/>
    <s v=" "/>
    <n v="0"/>
    <x v="1"/>
    <n v="1"/>
  </r>
  <r>
    <x v="34"/>
    <d v="2025-10-25T00:00:00"/>
    <x v="114"/>
    <x v="1"/>
    <x v="1"/>
    <n v="0"/>
    <s v="20:25"/>
    <x v="2"/>
    <x v="2"/>
    <s v="FIRST TIMER"/>
    <n v="0"/>
    <x v="1"/>
    <n v="1"/>
  </r>
  <r>
    <x v="19"/>
    <d v="2025-10-25T00:00:00"/>
    <x v="14"/>
    <x v="1"/>
    <x v="1"/>
    <n v="0"/>
    <s v="28:30"/>
    <x v="1"/>
    <x v="1"/>
    <s v=" "/>
    <n v="0"/>
    <x v="1"/>
    <n v="1"/>
  </r>
  <r>
    <x v="63"/>
    <d v="2025-10-25T00:00:00"/>
    <x v="11"/>
    <x v="2"/>
    <x v="2"/>
    <n v="0"/>
    <s v="26:00"/>
    <x v="1"/>
    <x v="1"/>
    <s v=" "/>
    <n v="0"/>
    <x v="1"/>
    <n v="2"/>
  </r>
  <r>
    <x v="80"/>
    <d v="2025-11-01T00:00:00"/>
    <x v="1"/>
    <x v="1"/>
    <x v="1"/>
    <n v="0"/>
    <s v="19:29"/>
    <x v="1"/>
    <x v="1"/>
    <s v=" "/>
    <n v="0"/>
    <x v="1"/>
    <n v="1"/>
  </r>
  <r>
    <x v="81"/>
    <d v="2025-11-01T00:00:00"/>
    <x v="1"/>
    <x v="1"/>
    <x v="1"/>
    <n v="0"/>
    <s v="23:43"/>
    <x v="1"/>
    <x v="1"/>
    <s v=" "/>
    <n v="0"/>
    <x v="2"/>
    <n v="2"/>
  </r>
  <r>
    <x v="13"/>
    <d v="2025-11-01T00:00:00"/>
    <x v="1"/>
    <x v="1"/>
    <x v="1"/>
    <n v="0"/>
    <s v="24:06"/>
    <x v="1"/>
    <x v="1"/>
    <s v=" "/>
    <n v="0"/>
    <x v="1"/>
    <n v="1"/>
  </r>
  <r>
    <x v="63"/>
    <d v="2025-11-01T00:00:00"/>
    <x v="1"/>
    <x v="1"/>
    <x v="1"/>
    <n v="0"/>
    <s v="26:00"/>
    <x v="2"/>
    <x v="1"/>
    <s v="NEW PB"/>
    <n v="1"/>
    <x v="1"/>
    <n v="2"/>
  </r>
  <r>
    <x v="16"/>
    <d v="2025-11-01T00:00:00"/>
    <x v="15"/>
    <x v="1"/>
    <x v="1"/>
    <n v="0"/>
    <s v="21:46"/>
    <x v="1"/>
    <x v="1"/>
    <s v=" "/>
    <n v="0"/>
    <x v="1"/>
    <n v="1"/>
  </r>
  <r>
    <x v="9"/>
    <d v="2025-11-01T00:00:00"/>
    <x v="2"/>
    <x v="1"/>
    <x v="1"/>
    <n v="0"/>
    <s v="19:17"/>
    <x v="1"/>
    <x v="1"/>
    <s v=" "/>
    <n v="0"/>
    <x v="1"/>
    <n v="1"/>
  </r>
  <r>
    <x v="54"/>
    <d v="2025-11-01T00:00:00"/>
    <x v="7"/>
    <x v="1"/>
    <x v="1"/>
    <n v="0"/>
    <s v="17:02"/>
    <x v="1"/>
    <x v="1"/>
    <s v=" "/>
    <n v="0"/>
    <x v="2"/>
    <n v="2"/>
  </r>
  <r>
    <x v="22"/>
    <d v="2025-11-01T00:00:00"/>
    <x v="7"/>
    <x v="1"/>
    <x v="1"/>
    <n v="0"/>
    <s v="19:47"/>
    <x v="1"/>
    <x v="1"/>
    <s v=" "/>
    <n v="0"/>
    <x v="1"/>
    <n v="1"/>
  </r>
  <r>
    <x v="4"/>
    <d v="2025-11-01T00:00:00"/>
    <x v="19"/>
    <x v="1"/>
    <x v="1"/>
    <n v="0"/>
    <s v="26:34"/>
    <x v="1"/>
    <x v="1"/>
    <s v=" "/>
    <n v="0"/>
    <x v="2"/>
    <n v="2"/>
  </r>
  <r>
    <x v="5"/>
    <d v="2025-11-01T00:00:00"/>
    <x v="76"/>
    <x v="1"/>
    <x v="1"/>
    <n v="0"/>
    <s v="17:07"/>
    <x v="2"/>
    <x v="2"/>
    <s v="FIRST TIMER"/>
    <n v="0"/>
    <x v="2"/>
    <n v="2"/>
  </r>
  <r>
    <x v="18"/>
    <d v="2025-11-01T00:00:00"/>
    <x v="40"/>
    <x v="1"/>
    <x v="1"/>
    <n v="0"/>
    <s v="17:43"/>
    <x v="1"/>
    <x v="1"/>
    <s v=" "/>
    <n v="0"/>
    <x v="1"/>
    <n v="1"/>
  </r>
  <r>
    <x v="2"/>
    <d v="2025-11-01T00:00:00"/>
    <x v="11"/>
    <x v="1"/>
    <x v="1"/>
    <n v="0"/>
    <s v="16:58"/>
    <x v="2"/>
    <x v="1"/>
    <s v="NEW PB"/>
    <n v="1"/>
    <x v="2"/>
    <n v="3"/>
  </r>
  <r>
    <x v="1"/>
    <d v="2025-11-01T00:00:00"/>
    <x v="11"/>
    <x v="1"/>
    <x v="1"/>
    <n v="0"/>
    <s v="17:34"/>
    <x v="1"/>
    <x v="1"/>
    <s v=" "/>
    <n v="0"/>
    <x v="2"/>
    <n v="2"/>
  </r>
  <r>
    <x v="17"/>
    <d v="2025-11-01T00:00:00"/>
    <x v="11"/>
    <x v="1"/>
    <x v="1"/>
    <n v="0"/>
    <s v="22:54"/>
    <x v="1"/>
    <x v="1"/>
    <s v=" "/>
    <n v="0"/>
    <x v="1"/>
    <n v="1"/>
  </r>
  <r>
    <x v="78"/>
    <d v="2025-11-01T00:00:00"/>
    <x v="11"/>
    <x v="1"/>
    <x v="1"/>
    <n v="0"/>
    <s v="27:51"/>
    <x v="1"/>
    <x v="1"/>
    <s v=" "/>
    <n v="0"/>
    <x v="1"/>
    <n v="1"/>
  </r>
  <r>
    <x v="42"/>
    <d v="2025-11-01T00:00:00"/>
    <x v="14"/>
    <x v="1"/>
    <x v="1"/>
    <n v="0"/>
    <s v="19:48"/>
    <x v="1"/>
    <x v="1"/>
    <s v=" "/>
    <n v="0"/>
    <x v="2"/>
    <n v="2"/>
  </r>
  <r>
    <x v="57"/>
    <d v="2025-11-01T00:00:00"/>
    <x v="14"/>
    <x v="1"/>
    <x v="1"/>
    <n v="0"/>
    <s v="20:09"/>
    <x v="2"/>
    <x v="2"/>
    <s v="FIRST TIMER"/>
    <n v="0"/>
    <x v="2"/>
    <n v="2"/>
  </r>
  <r>
    <x v="41"/>
    <d v="2025-11-01T00:00:00"/>
    <x v="14"/>
    <x v="1"/>
    <x v="1"/>
    <n v="0"/>
    <s v="16:59"/>
    <x v="1"/>
    <x v="1"/>
    <s v=" "/>
    <n v="0"/>
    <x v="1"/>
    <n v="1"/>
  </r>
  <r>
    <x v="37"/>
    <d v="2025-11-08T00:00:00"/>
    <x v="1"/>
    <x v="1"/>
    <x v="1"/>
    <n v="0"/>
    <s v="17:32"/>
    <x v="1"/>
    <x v="1"/>
    <s v=" "/>
    <n v="0"/>
    <x v="1"/>
    <n v="1"/>
  </r>
  <r>
    <x v="22"/>
    <d v="2025-11-08T00:00:00"/>
    <x v="1"/>
    <x v="1"/>
    <x v="1"/>
    <n v="0"/>
    <s v="19:47"/>
    <x v="1"/>
    <x v="1"/>
    <s v=" "/>
    <n v="0"/>
    <x v="1"/>
    <n v="1"/>
  </r>
  <r>
    <x v="13"/>
    <d v="2025-11-08T00:00:00"/>
    <x v="1"/>
    <x v="1"/>
    <x v="1"/>
    <n v="0"/>
    <s v="24:06"/>
    <x v="1"/>
    <x v="1"/>
    <s v=" "/>
    <n v="0"/>
    <x v="1"/>
    <n v="1"/>
  </r>
  <r>
    <x v="12"/>
    <d v="2025-11-08T00:00:00"/>
    <x v="1"/>
    <x v="1"/>
    <x v="1"/>
    <n v="0"/>
    <s v="21:27"/>
    <x v="1"/>
    <x v="1"/>
    <s v=" "/>
    <n v="0"/>
    <x v="1"/>
    <n v="1"/>
  </r>
  <r>
    <x v="53"/>
    <d v="2025-11-08T00:00:00"/>
    <x v="24"/>
    <x v="1"/>
    <x v="1"/>
    <n v="0"/>
    <s v="18:45"/>
    <x v="1"/>
    <x v="1"/>
    <s v=" "/>
    <n v="0"/>
    <x v="2"/>
    <n v="2"/>
  </r>
  <r>
    <x v="19"/>
    <d v="2025-11-08T00:00:00"/>
    <x v="24"/>
    <x v="1"/>
    <x v="1"/>
    <n v="0"/>
    <s v="28:30"/>
    <x v="1"/>
    <x v="1"/>
    <s v=" "/>
    <n v="0"/>
    <x v="1"/>
    <n v="1"/>
  </r>
  <r>
    <x v="2"/>
    <d v="2025-11-08T00:00:00"/>
    <x v="64"/>
    <x v="1"/>
    <x v="1"/>
    <n v="0"/>
    <s v="16:58"/>
    <x v="2"/>
    <x v="2"/>
    <s v="FIRST TIMER"/>
    <n v="0"/>
    <x v="1"/>
    <n v="1"/>
  </r>
  <r>
    <x v="3"/>
    <d v="2025-11-08T00:00:00"/>
    <x v="122"/>
    <x v="1"/>
    <x v="1"/>
    <n v="0"/>
    <s v="26:19"/>
    <x v="2"/>
    <x v="2"/>
    <s v="FIRST TIMER"/>
    <n v="0"/>
    <x v="1"/>
    <n v="1"/>
  </r>
  <r>
    <x v="1"/>
    <d v="2025-11-08T00:00:00"/>
    <x v="16"/>
    <x v="1"/>
    <x v="1"/>
    <n v="0"/>
    <s v="17:34"/>
    <x v="1"/>
    <x v="1"/>
    <s v=" "/>
    <n v="0"/>
    <x v="1"/>
    <n v="1"/>
  </r>
  <r>
    <x v="30"/>
    <d v="2025-11-08T00:00:00"/>
    <x v="103"/>
    <x v="1"/>
    <x v="1"/>
    <n v="0"/>
    <s v="17:47"/>
    <x v="1"/>
    <x v="1"/>
    <s v=" "/>
    <n v="0"/>
    <x v="1"/>
    <n v="1"/>
  </r>
  <r>
    <x v="39"/>
    <d v="2025-11-08T00:00:00"/>
    <x v="6"/>
    <x v="1"/>
    <x v="1"/>
    <n v="0"/>
    <s v="26:44"/>
    <x v="2"/>
    <x v="2"/>
    <s v="FIRST TIMER"/>
    <n v="0"/>
    <x v="1"/>
    <n v="1"/>
  </r>
  <r>
    <x v="18"/>
    <d v="2025-11-08T00:00:00"/>
    <x v="7"/>
    <x v="1"/>
    <x v="1"/>
    <n v="0"/>
    <s v="17:43"/>
    <x v="1"/>
    <x v="1"/>
    <s v=" "/>
    <n v="0"/>
    <x v="1"/>
    <n v="1"/>
  </r>
  <r>
    <x v="83"/>
    <d v="2025-11-08T00:00:00"/>
    <x v="19"/>
    <x v="1"/>
    <x v="1"/>
    <n v="0"/>
    <s v="24:02"/>
    <x v="2"/>
    <x v="2"/>
    <s v="FIRST TIMER"/>
    <n v="0"/>
    <x v="1"/>
    <n v="1"/>
  </r>
  <r>
    <x v="17"/>
    <d v="2025-11-08T00:00:00"/>
    <x v="123"/>
    <x v="1"/>
    <x v="1"/>
    <n v="0"/>
    <s v="22:54"/>
    <x v="2"/>
    <x v="1"/>
    <s v="NEW PB"/>
    <n v="1"/>
    <x v="1"/>
    <n v="2"/>
  </r>
  <r>
    <x v="25"/>
    <d v="2025-11-08T00:00:00"/>
    <x v="10"/>
    <x v="1"/>
    <x v="1"/>
    <n v="0"/>
    <s v="19:03"/>
    <x v="2"/>
    <x v="1"/>
    <s v="NEW PB"/>
    <n v="1"/>
    <x v="1"/>
    <n v="2"/>
  </r>
  <r>
    <x v="48"/>
    <d v="2025-11-08T00:00:00"/>
    <x v="10"/>
    <x v="1"/>
    <x v="1"/>
    <n v="0"/>
    <s v="24:11"/>
    <x v="2"/>
    <x v="1"/>
    <s v="NEW PB"/>
    <n v="1"/>
    <x v="1"/>
    <n v="2"/>
  </r>
  <r>
    <x v="35"/>
    <d v="2025-11-08T00:00:00"/>
    <x v="10"/>
    <x v="1"/>
    <x v="1"/>
    <n v="0"/>
    <s v="20:28"/>
    <x v="1"/>
    <x v="1"/>
    <s v=" "/>
    <n v="0"/>
    <x v="1"/>
    <n v="1"/>
  </r>
  <r>
    <x v="73"/>
    <d v="2025-11-08T00:00:00"/>
    <x v="11"/>
    <x v="1"/>
    <x v="1"/>
    <n v="0"/>
    <s v="17:58"/>
    <x v="1"/>
    <x v="1"/>
    <s v=" "/>
    <n v="0"/>
    <x v="2"/>
    <n v="2"/>
  </r>
  <r>
    <x v="80"/>
    <d v="2025-11-08T00:00:00"/>
    <x v="11"/>
    <x v="1"/>
    <x v="1"/>
    <n v="0"/>
    <s v="19:29"/>
    <x v="1"/>
    <x v="1"/>
    <s v=" "/>
    <n v="0"/>
    <x v="1"/>
    <n v="1"/>
  </r>
  <r>
    <x v="7"/>
    <d v="2025-11-08T00:00:00"/>
    <x v="11"/>
    <x v="1"/>
    <x v="1"/>
    <n v="0"/>
    <s v="19:20"/>
    <x v="1"/>
    <x v="1"/>
    <s v=" "/>
    <n v="0"/>
    <x v="1"/>
    <n v="1"/>
  </r>
  <r>
    <x v="15"/>
    <d v="2025-11-08T00:00:00"/>
    <x v="11"/>
    <x v="1"/>
    <x v="1"/>
    <n v="0"/>
    <s v="25:17"/>
    <x v="1"/>
    <x v="1"/>
    <s v=" "/>
    <n v="0"/>
    <x v="1"/>
    <n v="1"/>
  </r>
  <r>
    <x v="16"/>
    <d v="2025-11-08T00:00:00"/>
    <x v="11"/>
    <x v="1"/>
    <x v="1"/>
    <n v="0"/>
    <s v="21:46"/>
    <x v="1"/>
    <x v="1"/>
    <s v=" "/>
    <n v="0"/>
    <x v="1"/>
    <n v="1"/>
  </r>
  <r>
    <x v="49"/>
    <d v="2025-11-08T00:00:00"/>
    <x v="11"/>
    <x v="1"/>
    <x v="1"/>
    <n v="0"/>
    <s v="22:30"/>
    <x v="1"/>
    <x v="1"/>
    <s v=" "/>
    <n v="0"/>
    <x v="1"/>
    <n v="1"/>
  </r>
  <r>
    <x v="78"/>
    <d v="2025-11-08T00:00:00"/>
    <x v="11"/>
    <x v="1"/>
    <x v="1"/>
    <n v="0"/>
    <s v="27:51"/>
    <x v="1"/>
    <x v="1"/>
    <s v=" "/>
    <n v="0"/>
    <x v="1"/>
    <n v="1"/>
  </r>
  <r>
    <x v="29"/>
    <d v="2025-11-08T00:00:00"/>
    <x v="124"/>
    <x v="1"/>
    <x v="1"/>
    <n v="0"/>
    <s v="23:23"/>
    <x v="2"/>
    <x v="2"/>
    <s v="FIRST TIMER"/>
    <n v="0"/>
    <x v="2"/>
    <n v="2"/>
  </r>
  <r>
    <x v="41"/>
    <d v="2025-11-08T00:00:00"/>
    <x v="14"/>
    <x v="1"/>
    <x v="1"/>
    <n v="0"/>
    <s v="16:59"/>
    <x v="1"/>
    <x v="1"/>
    <s v=" "/>
    <n v="0"/>
    <x v="2"/>
    <n v="2"/>
  </r>
  <r>
    <x v="20"/>
    <d v="2025-11-08T00:00:00"/>
    <x v="14"/>
    <x v="1"/>
    <x v="1"/>
    <n v="0"/>
    <s v="17:09"/>
    <x v="1"/>
    <x v="1"/>
    <s v=" "/>
    <n v="0"/>
    <x v="1"/>
    <n v="1"/>
  </r>
  <r>
    <x v="5"/>
    <d v="2025-11-08T00:00:00"/>
    <x v="14"/>
    <x v="1"/>
    <x v="1"/>
    <n v="0"/>
    <s v="17:07"/>
    <x v="1"/>
    <x v="1"/>
    <s v=" "/>
    <n v="0"/>
    <x v="1"/>
    <n v="1"/>
  </r>
  <r>
    <x v="73"/>
    <d v="2025-11-15T00:00:00"/>
    <x v="1"/>
    <x v="1"/>
    <x v="1"/>
    <n v="0"/>
    <s v="17:58"/>
    <x v="1"/>
    <x v="1"/>
    <s v=" "/>
    <n v="0"/>
    <x v="1"/>
    <n v="1"/>
  </r>
  <r>
    <x v="12"/>
    <d v="2025-11-15T00:00:00"/>
    <x v="1"/>
    <x v="1"/>
    <x v="1"/>
    <n v="0"/>
    <s v="21:27"/>
    <x v="1"/>
    <x v="1"/>
    <s v=" "/>
    <n v="0"/>
    <x v="1"/>
    <n v="1"/>
  </r>
  <r>
    <x v="13"/>
    <d v="2025-11-15T00:00:00"/>
    <x v="1"/>
    <x v="1"/>
    <x v="1"/>
    <n v="0"/>
    <s v="24:06"/>
    <x v="1"/>
    <x v="1"/>
    <s v=" "/>
    <n v="0"/>
    <x v="1"/>
    <n v="1"/>
  </r>
  <r>
    <x v="4"/>
    <d v="2025-11-15T00:00:00"/>
    <x v="1"/>
    <x v="1"/>
    <x v="1"/>
    <n v="0"/>
    <s v="26:34"/>
    <x v="1"/>
    <x v="1"/>
    <s v=" "/>
    <n v="0"/>
    <x v="1"/>
    <n v="1"/>
  </r>
  <r>
    <x v="17"/>
    <d v="2025-11-15T00:00:00"/>
    <x v="1"/>
    <x v="1"/>
    <x v="1"/>
    <n v="0"/>
    <s v="22:54"/>
    <x v="1"/>
    <x v="1"/>
    <s v=" "/>
    <n v="0"/>
    <x v="1"/>
    <n v="1"/>
  </r>
  <r>
    <x v="7"/>
    <d v="2025-11-15T00:00:00"/>
    <x v="125"/>
    <x v="1"/>
    <x v="1"/>
    <n v="0"/>
    <s v="19:20"/>
    <x v="2"/>
    <x v="2"/>
    <s v="FIRST TIMER"/>
    <n v="0"/>
    <x v="1"/>
    <n v="1"/>
  </r>
  <r>
    <x v="2"/>
    <d v="2025-11-15T00:00:00"/>
    <x v="49"/>
    <x v="1"/>
    <x v="1"/>
    <n v="0"/>
    <s v="16:58"/>
    <x v="2"/>
    <x v="2"/>
    <s v="FIRST TIMER"/>
    <n v="0"/>
    <x v="2"/>
    <n v="2"/>
  </r>
  <r>
    <x v="5"/>
    <d v="2025-11-15T00:00:00"/>
    <x v="49"/>
    <x v="1"/>
    <x v="1"/>
    <n v="0"/>
    <s v="17:07"/>
    <x v="1"/>
    <x v="1"/>
    <s v=" "/>
    <n v="0"/>
    <x v="1"/>
    <n v="1"/>
  </r>
  <r>
    <x v="9"/>
    <d v="2025-11-15T00:00:00"/>
    <x v="49"/>
    <x v="1"/>
    <x v="1"/>
    <n v="0"/>
    <s v="19:17"/>
    <x v="1"/>
    <x v="1"/>
    <s v=" "/>
    <n v="0"/>
    <x v="1"/>
    <n v="1"/>
  </r>
  <r>
    <x v="1"/>
    <d v="2025-11-15T00:00:00"/>
    <x v="49"/>
    <x v="1"/>
    <x v="1"/>
    <n v="0"/>
    <s v="17:34"/>
    <x v="1"/>
    <x v="1"/>
    <s v=" "/>
    <n v="0"/>
    <x v="1"/>
    <n v="1"/>
  </r>
  <r>
    <x v="3"/>
    <d v="2025-11-15T00:00:00"/>
    <x v="83"/>
    <x v="1"/>
    <x v="1"/>
    <n v="0"/>
    <s v="26:19"/>
    <x v="2"/>
    <x v="2"/>
    <s v="FIRST TIMER"/>
    <n v="0"/>
    <x v="1"/>
    <n v="1"/>
  </r>
  <r>
    <x v="18"/>
    <d v="2025-11-15T00:00:00"/>
    <x v="7"/>
    <x v="1"/>
    <x v="1"/>
    <n v="0"/>
    <s v="17:43"/>
    <x v="1"/>
    <x v="1"/>
    <s v=" "/>
    <n v="0"/>
    <x v="1"/>
    <n v="1"/>
  </r>
  <r>
    <x v="15"/>
    <d v="2025-11-15T00:00:00"/>
    <x v="7"/>
    <x v="1"/>
    <x v="1"/>
    <n v="0"/>
    <s v="25:17"/>
    <x v="1"/>
    <x v="1"/>
    <s v=" "/>
    <n v="0"/>
    <x v="1"/>
    <n v="1"/>
  </r>
  <r>
    <x v="20"/>
    <d v="2025-11-15T00:00:00"/>
    <x v="14"/>
    <x v="1"/>
    <x v="1"/>
    <n v="0"/>
    <s v="17:09"/>
    <x v="1"/>
    <x v="1"/>
    <s v=" "/>
    <n v="0"/>
    <x v="1"/>
    <n v="1"/>
  </r>
  <r>
    <x v="18"/>
    <d v="2025-11-22T00:00:00"/>
    <x v="1"/>
    <x v="1"/>
    <x v="1"/>
    <n v="0"/>
    <s v="17:43"/>
    <x v="1"/>
    <x v="1"/>
    <s v=" "/>
    <n v="0"/>
    <x v="2"/>
    <n v="2"/>
  </r>
  <r>
    <x v="80"/>
    <d v="2025-11-22T00:00:00"/>
    <x v="1"/>
    <x v="1"/>
    <x v="1"/>
    <n v="0"/>
    <s v="19:29"/>
    <x v="1"/>
    <x v="1"/>
    <s v=" "/>
    <n v="0"/>
    <x v="1"/>
    <n v="1"/>
  </r>
  <r>
    <x v="22"/>
    <d v="2025-11-22T00:00:00"/>
    <x v="1"/>
    <x v="1"/>
    <x v="1"/>
    <n v="0"/>
    <s v="19:47"/>
    <x v="1"/>
    <x v="1"/>
    <s v=" "/>
    <n v="0"/>
    <x v="1"/>
    <n v="1"/>
  </r>
  <r>
    <x v="2"/>
    <d v="2025-11-22T00:00:00"/>
    <x v="2"/>
    <x v="1"/>
    <x v="1"/>
    <n v="0"/>
    <s v="16:58"/>
    <x v="2"/>
    <x v="1"/>
    <s v="NEW PB"/>
    <n v="1"/>
    <x v="2"/>
    <n v="3"/>
  </r>
  <r>
    <x v="37"/>
    <d v="2025-11-22T00:00:00"/>
    <x v="2"/>
    <x v="1"/>
    <x v="1"/>
    <n v="0"/>
    <s v="17:32"/>
    <x v="1"/>
    <x v="1"/>
    <s v=" "/>
    <n v="0"/>
    <x v="2"/>
    <n v="2"/>
  </r>
  <r>
    <x v="54"/>
    <d v="2025-11-22T00:00:00"/>
    <x v="60"/>
    <x v="1"/>
    <x v="1"/>
    <n v="0"/>
    <s v="17:02"/>
    <x v="1"/>
    <x v="1"/>
    <s v=" "/>
    <n v="0"/>
    <x v="2"/>
    <n v="2"/>
  </r>
  <r>
    <x v="21"/>
    <d v="2025-11-22T00:00:00"/>
    <x v="60"/>
    <x v="1"/>
    <x v="1"/>
    <n v="0"/>
    <s v="23:11"/>
    <x v="1"/>
    <x v="1"/>
    <s v=" "/>
    <n v="0"/>
    <x v="1"/>
    <n v="1"/>
  </r>
  <r>
    <x v="5"/>
    <d v="2025-11-22T00:00:00"/>
    <x v="26"/>
    <x v="1"/>
    <x v="1"/>
    <n v="0"/>
    <s v="17:07"/>
    <x v="2"/>
    <x v="2"/>
    <s v="FIRST TIMER"/>
    <n v="0"/>
    <x v="2"/>
    <n v="2"/>
  </r>
  <r>
    <x v="1"/>
    <d v="2025-11-22T00:00:00"/>
    <x v="9"/>
    <x v="1"/>
    <x v="1"/>
    <n v="0"/>
    <s v="17:34"/>
    <x v="1"/>
    <x v="1"/>
    <s v=" "/>
    <n v="0"/>
    <x v="1"/>
    <n v="1"/>
  </r>
  <r>
    <x v="73"/>
    <d v="2025-11-22T00:00:00"/>
    <x v="11"/>
    <x v="1"/>
    <x v="1"/>
    <n v="0"/>
    <s v="17:58"/>
    <x v="1"/>
    <x v="1"/>
    <s v=" "/>
    <n v="0"/>
    <x v="1"/>
    <n v="1"/>
  </r>
  <r>
    <x v="16"/>
    <d v="2025-11-22T00:00:00"/>
    <x v="11"/>
    <x v="1"/>
    <x v="1"/>
    <n v="0"/>
    <s v="21:46"/>
    <x v="1"/>
    <x v="1"/>
    <s v=" "/>
    <n v="0"/>
    <x v="1"/>
    <n v="1"/>
  </r>
  <r>
    <x v="15"/>
    <d v="2025-11-22T00:00:00"/>
    <x v="11"/>
    <x v="1"/>
    <x v="1"/>
    <n v="0"/>
    <s v="25:17"/>
    <x v="1"/>
    <x v="1"/>
    <s v=" "/>
    <n v="0"/>
    <x v="1"/>
    <n v="1"/>
  </r>
  <r>
    <x v="4"/>
    <d v="2025-11-22T00:00:00"/>
    <x v="11"/>
    <x v="1"/>
    <x v="1"/>
    <n v="0"/>
    <s v="26:34"/>
    <x v="1"/>
    <x v="1"/>
    <s v=" "/>
    <n v="0"/>
    <x v="1"/>
    <n v="1"/>
  </r>
  <r>
    <x v="56"/>
    <d v="2025-11-22T00:00:00"/>
    <x v="11"/>
    <x v="1"/>
    <x v="1"/>
    <n v="0"/>
    <s v="29:28"/>
    <x v="1"/>
    <x v="1"/>
    <s v=" "/>
    <n v="0"/>
    <x v="1"/>
    <n v="1"/>
  </r>
  <r>
    <x v="41"/>
    <d v="2025-11-22T00:00:00"/>
    <x v="14"/>
    <x v="1"/>
    <x v="1"/>
    <n v="0"/>
    <s v="16:59"/>
    <x v="1"/>
    <x v="1"/>
    <s v=" "/>
    <n v="0"/>
    <x v="1"/>
    <n v="1"/>
  </r>
  <r>
    <x v="42"/>
    <d v="2025-11-22T00:00:00"/>
    <x v="14"/>
    <x v="1"/>
    <x v="1"/>
    <n v="0"/>
    <s v="19:48"/>
    <x v="1"/>
    <x v="1"/>
    <s v=" "/>
    <n v="0"/>
    <x v="2"/>
    <n v="2"/>
  </r>
  <r>
    <x v="20"/>
    <d v="2025-11-22T00:00:00"/>
    <x v="14"/>
    <x v="1"/>
    <x v="1"/>
    <n v="0"/>
    <s v="17:09"/>
    <x v="1"/>
    <x v="1"/>
    <s v=" "/>
    <n v="0"/>
    <x v="1"/>
    <n v="1"/>
  </r>
  <r>
    <x v="7"/>
    <d v="2025-11-22T00:00:00"/>
    <x v="126"/>
    <x v="1"/>
    <x v="1"/>
    <n v="0"/>
    <s v="19:20"/>
    <x v="2"/>
    <x v="2"/>
    <s v="FIRST TIMER"/>
    <n v="0"/>
    <x v="1"/>
    <n v="1"/>
  </r>
  <r>
    <x v="4"/>
    <d v="2025-11-29T00:00:00"/>
    <x v="1"/>
    <x v="1"/>
    <x v="1"/>
    <n v="0"/>
    <s v="26:34"/>
    <x v="1"/>
    <x v="1"/>
    <s v=" "/>
    <n v="0"/>
    <x v="1"/>
    <n v="1"/>
  </r>
  <r>
    <x v="20"/>
    <d v="2025-11-29T00:00:00"/>
    <x v="7"/>
    <x v="1"/>
    <x v="1"/>
    <n v="0"/>
    <s v="17:09"/>
    <x v="1"/>
    <x v="1"/>
    <s v=" "/>
    <n v="0"/>
    <x v="2"/>
    <n v="2"/>
  </r>
  <r>
    <x v="84"/>
    <d v="2025-11-29T00:00:00"/>
    <x v="7"/>
    <x v="1"/>
    <x v="1"/>
    <n v="0"/>
    <e v="#N/A"/>
    <x v="1"/>
    <x v="1"/>
    <s v=" "/>
    <n v="0"/>
    <x v="1"/>
    <n v="1"/>
  </r>
  <r>
    <x v="2"/>
    <d v="2025-11-29T00:00:00"/>
    <x v="7"/>
    <x v="1"/>
    <x v="1"/>
    <n v="0"/>
    <s v="16:58"/>
    <x v="1"/>
    <x v="1"/>
    <s v=" "/>
    <n v="0"/>
    <x v="1"/>
    <n v="1"/>
  </r>
  <r>
    <x v="18"/>
    <d v="2025-11-29T00:00:00"/>
    <x v="7"/>
    <x v="1"/>
    <x v="1"/>
    <n v="0"/>
    <s v="17:43"/>
    <x v="1"/>
    <x v="1"/>
    <s v=" "/>
    <n v="0"/>
    <x v="1"/>
    <n v="1"/>
  </r>
  <r>
    <x v="16"/>
    <d v="2025-11-29T00:00:00"/>
    <x v="7"/>
    <x v="1"/>
    <x v="1"/>
    <n v="0"/>
    <s v="21:46"/>
    <x v="1"/>
    <x v="1"/>
    <s v=" "/>
    <n v="0"/>
    <x v="1"/>
    <n v="1"/>
  </r>
  <r>
    <x v="7"/>
    <d v="2025-11-29T00:00:00"/>
    <x v="19"/>
    <x v="1"/>
    <x v="1"/>
    <n v="0"/>
    <s v="19:20"/>
    <x v="1"/>
    <x v="1"/>
    <s v=" "/>
    <n v="0"/>
    <x v="1"/>
    <n v="1"/>
  </r>
  <r>
    <x v="3"/>
    <d v="2025-11-29T00:00:00"/>
    <x v="127"/>
    <x v="1"/>
    <x v="1"/>
    <n v="0"/>
    <s v="26:19"/>
    <x v="1"/>
    <x v="1"/>
    <s v=" "/>
    <n v="0"/>
    <x v="1"/>
    <n v="1"/>
  </r>
  <r>
    <x v="9"/>
    <d v="2025-11-29T00:00:00"/>
    <x v="9"/>
    <x v="1"/>
    <x v="1"/>
    <n v="0"/>
    <s v="19:17"/>
    <x v="1"/>
    <x v="1"/>
    <s v=" "/>
    <n v="0"/>
    <x v="1"/>
    <n v="1"/>
  </r>
  <r>
    <x v="73"/>
    <d v="2025-11-29T00:00:00"/>
    <x v="11"/>
    <x v="1"/>
    <x v="1"/>
    <n v="0"/>
    <s v="17:58"/>
    <x v="1"/>
    <x v="1"/>
    <s v=" "/>
    <n v="0"/>
    <x v="2"/>
    <n v="2"/>
  </r>
  <r>
    <x v="27"/>
    <d v="2025-11-29T00:00:00"/>
    <x v="11"/>
    <x v="1"/>
    <x v="1"/>
    <n v="0"/>
    <s v="24:22"/>
    <x v="1"/>
    <x v="1"/>
    <s v=" "/>
    <n v="0"/>
    <x v="2"/>
    <n v="2"/>
  </r>
  <r>
    <x v="17"/>
    <d v="2025-11-29T00:00:00"/>
    <x v="11"/>
    <x v="1"/>
    <x v="1"/>
    <n v="0"/>
    <s v="22:54"/>
    <x v="1"/>
    <x v="1"/>
    <s v=" "/>
    <n v="0"/>
    <x v="2"/>
    <n v="2"/>
  </r>
  <r>
    <x v="49"/>
    <d v="2025-11-29T00:00:00"/>
    <x v="11"/>
    <x v="1"/>
    <x v="1"/>
    <n v="0"/>
    <s v="22:30"/>
    <x v="1"/>
    <x v="1"/>
    <s v=" "/>
    <n v="0"/>
    <x v="1"/>
    <n v="1"/>
  </r>
  <r>
    <x v="12"/>
    <d v="2025-12-06T00:00:00"/>
    <x v="1"/>
    <x v="1"/>
    <x v="1"/>
    <n v="0"/>
    <s v="21:27"/>
    <x v="1"/>
    <x v="1"/>
    <s v=" "/>
    <n v="0"/>
    <x v="1"/>
    <n v="1"/>
  </r>
  <r>
    <x v="1"/>
    <d v="2025-12-06T00:00:00"/>
    <x v="15"/>
    <x v="1"/>
    <x v="1"/>
    <n v="0"/>
    <s v="17:34"/>
    <x v="1"/>
    <x v="1"/>
    <s v=" "/>
    <n v="0"/>
    <x v="1"/>
    <n v="1"/>
  </r>
  <r>
    <x v="3"/>
    <d v="2025-12-06T00:00:00"/>
    <x v="55"/>
    <x v="1"/>
    <x v="1"/>
    <n v="0"/>
    <s v="26:19"/>
    <x v="2"/>
    <x v="1"/>
    <s v="NEW PB"/>
    <n v="1"/>
    <x v="1"/>
    <n v="2"/>
  </r>
  <r>
    <x v="20"/>
    <d v="2025-12-06T00:00:00"/>
    <x v="7"/>
    <x v="1"/>
    <x v="1"/>
    <n v="0"/>
    <s v="17:09"/>
    <x v="1"/>
    <x v="1"/>
    <s v=" "/>
    <n v="0"/>
    <x v="1"/>
    <n v="1"/>
  </r>
  <r>
    <x v="58"/>
    <d v="2025-12-06T00:00:00"/>
    <x v="7"/>
    <x v="1"/>
    <x v="1"/>
    <n v="0"/>
    <s v="30:01"/>
    <x v="1"/>
    <x v="1"/>
    <s v=" "/>
    <n v="0"/>
    <x v="1"/>
    <n v="1"/>
  </r>
  <r>
    <x v="4"/>
    <d v="2025-12-06T00:00:00"/>
    <x v="123"/>
    <x v="1"/>
    <x v="1"/>
    <n v="0"/>
    <s v="26:34"/>
    <x v="2"/>
    <x v="2"/>
    <s v="FIRST TIMER"/>
    <n v="0"/>
    <x v="2"/>
    <n v="2"/>
  </r>
  <r>
    <x v="7"/>
    <d v="2025-12-06T00:00:00"/>
    <x v="11"/>
    <x v="1"/>
    <x v="1"/>
    <n v="0"/>
    <s v="19:20"/>
    <x v="1"/>
    <x v="1"/>
    <s v=" "/>
    <n v="0"/>
    <x v="1"/>
    <n v="1"/>
  </r>
  <r>
    <x v="2"/>
    <d v="2025-12-06T00:00:00"/>
    <x v="11"/>
    <x v="1"/>
    <x v="1"/>
    <n v="0"/>
    <s v="16:58"/>
    <x v="1"/>
    <x v="1"/>
    <s v=" "/>
    <n v="0"/>
    <x v="1"/>
    <n v="1"/>
  </r>
  <r>
    <x v="73"/>
    <d v="2025-12-06T00:00:00"/>
    <x v="11"/>
    <x v="1"/>
    <x v="1"/>
    <n v="0"/>
    <s v="17:58"/>
    <x v="1"/>
    <x v="1"/>
    <s v=" "/>
    <n v="0"/>
    <x v="1"/>
    <n v="1"/>
  </r>
  <r>
    <x v="17"/>
    <d v="2025-12-06T00:00:00"/>
    <x v="11"/>
    <x v="1"/>
    <x v="1"/>
    <n v="0"/>
    <s v="22:54"/>
    <x v="1"/>
    <x v="1"/>
    <s v=" "/>
    <n v="0"/>
    <x v="1"/>
    <n v="1"/>
  </r>
  <r>
    <x v="15"/>
    <d v="2025-12-06T00:00:00"/>
    <x v="11"/>
    <x v="1"/>
    <x v="1"/>
    <n v="0"/>
    <s v="25:17"/>
    <x v="1"/>
    <x v="1"/>
    <s v=" "/>
    <n v="0"/>
    <x v="1"/>
    <n v="1"/>
  </r>
  <r>
    <x v="16"/>
    <d v="2025-12-06T00:00:00"/>
    <x v="11"/>
    <x v="1"/>
    <x v="1"/>
    <n v="0"/>
    <s v="21:46"/>
    <x v="1"/>
    <x v="1"/>
    <s v=" "/>
    <n v="0"/>
    <x v="1"/>
    <n v="1"/>
  </r>
  <r>
    <x v="49"/>
    <d v="2025-12-06T00:00:00"/>
    <x v="11"/>
    <x v="1"/>
    <x v="1"/>
    <n v="0"/>
    <s v="22:30"/>
    <x v="1"/>
    <x v="1"/>
    <s v=" "/>
    <n v="0"/>
    <x v="1"/>
    <n v="1"/>
  </r>
  <r>
    <x v="18"/>
    <d v="2025-12-06T00:00:00"/>
    <x v="13"/>
    <x v="1"/>
    <x v="1"/>
    <n v="0"/>
    <s v="17:43"/>
    <x v="1"/>
    <x v="1"/>
    <s v=" "/>
    <n v="0"/>
    <x v="2"/>
    <n v="2"/>
  </r>
  <r>
    <x v="18"/>
    <d v="2025-12-13T00:00:00"/>
    <x v="1"/>
    <x v="1"/>
    <x v="1"/>
    <n v="0"/>
    <s v="17:43"/>
    <x v="1"/>
    <x v="1"/>
    <s v=" "/>
    <n v="0"/>
    <x v="1"/>
    <n v="1"/>
  </r>
  <r>
    <x v="22"/>
    <d v="2025-12-13T00:00:00"/>
    <x v="1"/>
    <x v="1"/>
    <x v="1"/>
    <n v="0"/>
    <s v="19:47"/>
    <x v="1"/>
    <x v="1"/>
    <s v=" "/>
    <n v="0"/>
    <x v="1"/>
    <n v="1"/>
  </r>
  <r>
    <x v="12"/>
    <d v="2025-12-13T00:00:00"/>
    <x v="1"/>
    <x v="1"/>
    <x v="1"/>
    <n v="0"/>
    <s v="21:27"/>
    <x v="1"/>
    <x v="1"/>
    <s v=" "/>
    <n v="0"/>
    <x v="1"/>
    <n v="1"/>
  </r>
  <r>
    <x v="4"/>
    <d v="2025-12-13T00:00:00"/>
    <x v="1"/>
    <x v="1"/>
    <x v="1"/>
    <n v="0"/>
    <s v="26:34"/>
    <x v="1"/>
    <x v="1"/>
    <s v=" "/>
    <n v="0"/>
    <x v="2"/>
    <n v="2"/>
  </r>
  <r>
    <x v="17"/>
    <d v="2025-12-13T00:00:00"/>
    <x v="1"/>
    <x v="1"/>
    <x v="1"/>
    <n v="0"/>
    <s v="22:54"/>
    <x v="1"/>
    <x v="1"/>
    <s v=" "/>
    <n v="0"/>
    <x v="1"/>
    <n v="1"/>
  </r>
  <r>
    <x v="85"/>
    <d v="2025-12-13T00:00:00"/>
    <x v="128"/>
    <x v="1"/>
    <x v="1"/>
    <n v="2"/>
    <s v="19:51"/>
    <x v="2"/>
    <x v="1"/>
    <s v="NEW PB"/>
    <n v="1"/>
    <x v="2"/>
    <n v="5"/>
  </r>
  <r>
    <x v="1"/>
    <d v="2025-12-13T00:00:00"/>
    <x v="56"/>
    <x v="1"/>
    <x v="1"/>
    <n v="0"/>
    <s v="17:34"/>
    <x v="1"/>
    <x v="1"/>
    <s v=" "/>
    <n v="0"/>
    <x v="2"/>
    <n v="2"/>
  </r>
  <r>
    <x v="5"/>
    <d v="2025-12-13T00:00:00"/>
    <x v="129"/>
    <x v="1"/>
    <x v="1"/>
    <n v="0"/>
    <s v="17:07"/>
    <x v="2"/>
    <x v="2"/>
    <s v="FIRST TIMER"/>
    <n v="0"/>
    <x v="2"/>
    <n v="2"/>
  </r>
  <r>
    <x v="24"/>
    <d v="2025-12-13T00:00:00"/>
    <x v="7"/>
    <x v="1"/>
    <x v="1"/>
    <n v="0"/>
    <s v="23:38"/>
    <x v="1"/>
    <x v="1"/>
    <s v=" "/>
    <n v="0"/>
    <x v="1"/>
    <n v="1"/>
  </r>
  <r>
    <x v="2"/>
    <d v="2025-12-13T00:00:00"/>
    <x v="11"/>
    <x v="1"/>
    <x v="1"/>
    <n v="0"/>
    <s v="16:58"/>
    <x v="1"/>
    <x v="1"/>
    <s v=" "/>
    <n v="0"/>
    <x v="2"/>
    <n v="2"/>
  </r>
  <r>
    <x v="73"/>
    <d v="2025-12-13T00:00:00"/>
    <x v="11"/>
    <x v="1"/>
    <x v="1"/>
    <n v="0"/>
    <s v="17:58"/>
    <x v="1"/>
    <x v="1"/>
    <s v=" "/>
    <n v="0"/>
    <x v="2"/>
    <n v="2"/>
  </r>
  <r>
    <x v="7"/>
    <d v="2025-12-13T00:00:00"/>
    <x v="11"/>
    <x v="1"/>
    <x v="1"/>
    <n v="0"/>
    <s v="19:20"/>
    <x v="1"/>
    <x v="1"/>
    <s v=" "/>
    <n v="0"/>
    <x v="1"/>
    <n v="1"/>
  </r>
  <r>
    <x v="16"/>
    <d v="2025-12-13T00:00:00"/>
    <x v="11"/>
    <x v="1"/>
    <x v="1"/>
    <n v="0"/>
    <s v="21:46"/>
    <x v="1"/>
    <x v="1"/>
    <s v=" "/>
    <n v="0"/>
    <x v="1"/>
    <n v="1"/>
  </r>
  <r>
    <x v="15"/>
    <d v="2025-12-13T00:00:00"/>
    <x v="11"/>
    <x v="1"/>
    <x v="1"/>
    <n v="0"/>
    <s v="25:17"/>
    <x v="1"/>
    <x v="1"/>
    <s v=" "/>
    <n v="0"/>
    <x v="1"/>
    <n v="1"/>
  </r>
  <r>
    <x v="49"/>
    <d v="2025-12-13T00:00:00"/>
    <x v="11"/>
    <x v="1"/>
    <x v="1"/>
    <n v="0"/>
    <s v="22:30"/>
    <x v="1"/>
    <x v="1"/>
    <s v=" "/>
    <n v="0"/>
    <x v="1"/>
    <n v="1"/>
  </r>
  <r>
    <x v="78"/>
    <d v="2025-12-13T00:00:00"/>
    <x v="11"/>
    <x v="1"/>
    <x v="1"/>
    <n v="0"/>
    <s v="27:51"/>
    <x v="1"/>
    <x v="1"/>
    <s v=" "/>
    <n v="0"/>
    <x v="1"/>
    <n v="1"/>
  </r>
  <r>
    <x v="41"/>
    <d v="2025-12-13T00:00:00"/>
    <x v="14"/>
    <x v="1"/>
    <x v="1"/>
    <n v="0"/>
    <s v="16:59"/>
    <x v="1"/>
    <x v="1"/>
    <s v=" "/>
    <n v="0"/>
    <x v="2"/>
    <n v="2"/>
  </r>
  <r>
    <x v="42"/>
    <d v="2025-12-13T00:00:00"/>
    <x v="14"/>
    <x v="1"/>
    <x v="1"/>
    <n v="0"/>
    <s v="19:48"/>
    <x v="1"/>
    <x v="1"/>
    <s v=" "/>
    <n v="0"/>
    <x v="2"/>
    <n v="2"/>
  </r>
  <r>
    <x v="20"/>
    <d v="2025-12-13T00:00:00"/>
    <x v="14"/>
    <x v="1"/>
    <x v="1"/>
    <n v="0"/>
    <s v="17:09"/>
    <x v="1"/>
    <x v="1"/>
    <s v=" "/>
    <n v="0"/>
    <x v="1"/>
    <n v="1"/>
  </r>
  <r>
    <x v="17"/>
    <d v="2025-12-20T00:00:00"/>
    <x v="130"/>
    <x v="1"/>
    <x v="1"/>
    <n v="0"/>
    <s v="22:54"/>
    <x v="2"/>
    <x v="2"/>
    <s v="FIRST TIMER"/>
    <n v="0"/>
    <x v="1"/>
    <n v="1"/>
  </r>
  <r>
    <x v="25"/>
    <d v="2025-12-20T00:00:00"/>
    <x v="24"/>
    <x v="1"/>
    <x v="1"/>
    <n v="0"/>
    <s v="19:03"/>
    <x v="1"/>
    <x v="1"/>
    <s v=" "/>
    <n v="0"/>
    <x v="1"/>
    <n v="1"/>
  </r>
  <r>
    <x v="39"/>
    <d v="2025-12-20T00:00:00"/>
    <x v="15"/>
    <x v="1"/>
    <x v="1"/>
    <n v="0"/>
    <s v="26:44"/>
    <x v="1"/>
    <x v="1"/>
    <s v=" "/>
    <n v="0"/>
    <x v="1"/>
    <n v="1"/>
  </r>
  <r>
    <x v="13"/>
    <d v="2025-12-20T00:00:00"/>
    <x v="115"/>
    <x v="1"/>
    <x v="1"/>
    <n v="0"/>
    <s v="24:06"/>
    <x v="1"/>
    <x v="1"/>
    <s v=" "/>
    <n v="0"/>
    <x v="1"/>
    <n v="1"/>
  </r>
  <r>
    <x v="86"/>
    <d v="2025-12-20T00:00:00"/>
    <x v="55"/>
    <x v="1"/>
    <x v="1"/>
    <n v="0"/>
    <s v="16:32"/>
    <x v="2"/>
    <x v="2"/>
    <s v="FIRST TIMER"/>
    <n v="0"/>
    <x v="2"/>
    <n v="2"/>
  </r>
  <r>
    <x v="2"/>
    <d v="2025-12-20T00:00:00"/>
    <x v="55"/>
    <x v="1"/>
    <x v="1"/>
    <n v="0"/>
    <s v="16:58"/>
    <x v="2"/>
    <x v="2"/>
    <s v="FIRST TIMER"/>
    <n v="0"/>
    <x v="2"/>
    <n v="2"/>
  </r>
  <r>
    <x v="73"/>
    <d v="2025-12-20T00:00:00"/>
    <x v="55"/>
    <x v="1"/>
    <x v="1"/>
    <n v="0"/>
    <s v="17:58"/>
    <x v="2"/>
    <x v="2"/>
    <s v="FIRST TIMER"/>
    <n v="0"/>
    <x v="2"/>
    <n v="2"/>
  </r>
  <r>
    <x v="37"/>
    <d v="2025-12-20T00:00:00"/>
    <x v="55"/>
    <x v="1"/>
    <x v="1"/>
    <n v="0"/>
    <s v="17:32"/>
    <x v="2"/>
    <x v="2"/>
    <s v="FIRST TIMER"/>
    <n v="0"/>
    <x v="1"/>
    <n v="1"/>
  </r>
  <r>
    <x v="32"/>
    <d v="2025-12-20T00:00:00"/>
    <x v="55"/>
    <x v="1"/>
    <x v="1"/>
    <n v="0"/>
    <s v="17:41"/>
    <x v="2"/>
    <x v="2"/>
    <s v="FIRST TIMER"/>
    <n v="0"/>
    <x v="2"/>
    <n v="2"/>
  </r>
  <r>
    <x v="85"/>
    <d v="2025-12-20T00:00:00"/>
    <x v="55"/>
    <x v="1"/>
    <x v="1"/>
    <n v="0"/>
    <s v="19:51"/>
    <x v="2"/>
    <x v="2"/>
    <s v="FIRST TIMER"/>
    <n v="0"/>
    <x v="1"/>
    <n v="1"/>
  </r>
  <r>
    <x v="87"/>
    <d v="2025-12-20T00:00:00"/>
    <x v="55"/>
    <x v="1"/>
    <x v="1"/>
    <n v="2"/>
    <s v="20:08"/>
    <x v="2"/>
    <x v="2"/>
    <s v="FIRST TIMER"/>
    <n v="0"/>
    <x v="1"/>
    <n v="3"/>
  </r>
  <r>
    <x v="61"/>
    <d v="2025-12-20T00:00:00"/>
    <x v="55"/>
    <x v="1"/>
    <x v="1"/>
    <n v="0"/>
    <s v="18:31"/>
    <x v="2"/>
    <x v="2"/>
    <s v="FIRST TIMER"/>
    <n v="0"/>
    <x v="2"/>
    <n v="2"/>
  </r>
  <r>
    <x v="8"/>
    <d v="2025-12-20T00:00:00"/>
    <x v="55"/>
    <x v="1"/>
    <x v="1"/>
    <n v="0"/>
    <s v="20:53"/>
    <x v="2"/>
    <x v="2"/>
    <s v="FIRST TIMER"/>
    <n v="0"/>
    <x v="1"/>
    <n v="1"/>
  </r>
  <r>
    <x v="7"/>
    <d v="2025-12-20T00:00:00"/>
    <x v="55"/>
    <x v="1"/>
    <x v="1"/>
    <n v="0"/>
    <s v="19:20"/>
    <x v="2"/>
    <x v="2"/>
    <s v="FIRST TIMER"/>
    <n v="0"/>
    <x v="1"/>
    <n v="1"/>
  </r>
  <r>
    <x v="64"/>
    <d v="2025-12-20T00:00:00"/>
    <x v="55"/>
    <x v="1"/>
    <x v="1"/>
    <n v="0"/>
    <s v="22:03"/>
    <x v="2"/>
    <x v="2"/>
    <s v="FIRST TIMER"/>
    <n v="0"/>
    <x v="1"/>
    <n v="1"/>
  </r>
  <r>
    <x v="82"/>
    <d v="2025-12-20T00:00:00"/>
    <x v="55"/>
    <x v="1"/>
    <x v="1"/>
    <n v="0"/>
    <s v="19:28"/>
    <x v="2"/>
    <x v="2"/>
    <s v="FIRST TIMER"/>
    <n v="0"/>
    <x v="1"/>
    <n v="1"/>
  </r>
  <r>
    <x v="51"/>
    <d v="2025-12-20T00:00:00"/>
    <x v="55"/>
    <x v="1"/>
    <x v="1"/>
    <n v="0"/>
    <s v="20:51"/>
    <x v="2"/>
    <x v="2"/>
    <s v="FIRST TIMER"/>
    <n v="0"/>
    <x v="1"/>
    <n v="1"/>
  </r>
  <r>
    <x v="81"/>
    <d v="2025-12-20T00:00:00"/>
    <x v="55"/>
    <x v="1"/>
    <x v="1"/>
    <n v="0"/>
    <s v="23:43"/>
    <x v="2"/>
    <x v="2"/>
    <s v="FIRST TIMER"/>
    <n v="0"/>
    <x v="2"/>
    <n v="2"/>
  </r>
  <r>
    <x v="54"/>
    <d v="2025-12-20T00:00:00"/>
    <x v="55"/>
    <x v="1"/>
    <x v="1"/>
    <n v="0"/>
    <s v="17:02"/>
    <x v="2"/>
    <x v="2"/>
    <s v="FIRST TIMER"/>
    <n v="0"/>
    <x v="1"/>
    <n v="1"/>
  </r>
  <r>
    <x v="88"/>
    <d v="2025-12-20T00:00:00"/>
    <x v="55"/>
    <x v="1"/>
    <x v="1"/>
    <n v="0"/>
    <s v="24:28"/>
    <x v="2"/>
    <x v="2"/>
    <s v="FIRST TIMER"/>
    <n v="0"/>
    <x v="2"/>
    <n v="2"/>
  </r>
  <r>
    <x v="16"/>
    <d v="2025-12-20T00:00:00"/>
    <x v="55"/>
    <x v="1"/>
    <x v="1"/>
    <n v="0"/>
    <s v="21:46"/>
    <x v="2"/>
    <x v="2"/>
    <s v="FIRST TIMER"/>
    <n v="0"/>
    <x v="1"/>
    <n v="1"/>
  </r>
  <r>
    <x v="15"/>
    <d v="2025-12-20T00:00:00"/>
    <x v="55"/>
    <x v="1"/>
    <x v="1"/>
    <n v="0"/>
    <s v="25:17"/>
    <x v="2"/>
    <x v="2"/>
    <s v="FIRST TIMER"/>
    <n v="0"/>
    <x v="1"/>
    <n v="1"/>
  </r>
  <r>
    <x v="49"/>
    <d v="2025-12-20T00:00:00"/>
    <x v="55"/>
    <x v="1"/>
    <x v="1"/>
    <n v="0"/>
    <s v="22:30"/>
    <x v="2"/>
    <x v="2"/>
    <s v="FIRST TIMER"/>
    <n v="0"/>
    <x v="1"/>
    <n v="1"/>
  </r>
  <r>
    <x v="1"/>
    <d v="2025-12-20T00:00:00"/>
    <x v="56"/>
    <x v="1"/>
    <x v="1"/>
    <n v="0"/>
    <s v="17:34"/>
    <x v="1"/>
    <x v="1"/>
    <s v=" "/>
    <n v="0"/>
    <x v="1"/>
    <n v="1"/>
  </r>
  <r>
    <x v="5"/>
    <d v="2025-12-20T00:00:00"/>
    <x v="11"/>
    <x v="1"/>
    <x v="1"/>
    <n v="0"/>
    <s v="17:07"/>
    <x v="1"/>
    <x v="1"/>
    <s v=" "/>
    <n v="0"/>
    <x v="2"/>
    <n v="2"/>
  </r>
  <r>
    <x v="27"/>
    <d v="2025-12-20T00:00:00"/>
    <x v="11"/>
    <x v="1"/>
    <x v="1"/>
    <n v="0"/>
    <s v="24:22"/>
    <x v="1"/>
    <x v="1"/>
    <s v=" "/>
    <n v="0"/>
    <x v="1"/>
    <n v="1"/>
  </r>
  <r>
    <x v="4"/>
    <d v="2025-12-20T00:00:00"/>
    <x v="11"/>
    <x v="1"/>
    <x v="1"/>
    <n v="0"/>
    <s v="26:34"/>
    <x v="1"/>
    <x v="1"/>
    <s v=" "/>
    <n v="0"/>
    <x v="1"/>
    <n v="1"/>
  </r>
  <r>
    <x v="83"/>
    <d v="2025-12-20T00:00:00"/>
    <x v="11"/>
    <x v="1"/>
    <x v="1"/>
    <n v="0"/>
    <s v="24:02"/>
    <x v="1"/>
    <x v="1"/>
    <s v=" "/>
    <n v="0"/>
    <x v="1"/>
    <n v="1"/>
  </r>
  <r>
    <x v="56"/>
    <d v="2025-12-20T00:00:00"/>
    <x v="11"/>
    <x v="1"/>
    <x v="1"/>
    <n v="0"/>
    <s v="29:28"/>
    <x v="1"/>
    <x v="1"/>
    <s v=" "/>
    <n v="0"/>
    <x v="1"/>
    <n v="1"/>
  </r>
  <r>
    <x v="75"/>
    <d v="2025-12-20T00:00:00"/>
    <x v="11"/>
    <x v="1"/>
    <x v="1"/>
    <n v="0"/>
    <s v="28:56"/>
    <x v="1"/>
    <x v="1"/>
    <s v=" "/>
    <n v="0"/>
    <x v="1"/>
    <n v="1"/>
  </r>
  <r>
    <x v="41"/>
    <d v="2025-12-20T00:00:00"/>
    <x v="14"/>
    <x v="1"/>
    <x v="1"/>
    <n v="0"/>
    <s v="16:59"/>
    <x v="1"/>
    <x v="1"/>
    <s v=" "/>
    <n v="0"/>
    <x v="1"/>
    <n v="1"/>
  </r>
  <r>
    <x v="20"/>
    <d v="2025-12-20T00:00:00"/>
    <x v="14"/>
    <x v="1"/>
    <x v="1"/>
    <n v="0"/>
    <s v="17:09"/>
    <x v="1"/>
    <x v="1"/>
    <s v=" "/>
    <n v="0"/>
    <x v="1"/>
    <n v="1"/>
  </r>
  <r>
    <x v="89"/>
    <d v="2025-12-20T00:00:00"/>
    <x v="55"/>
    <x v="1"/>
    <x v="1"/>
    <n v="0"/>
    <s v="21:39"/>
    <x v="2"/>
    <x v="2"/>
    <s v="FIRST TIMER"/>
    <n v="0"/>
    <x v="2"/>
    <n v="2"/>
  </r>
  <r>
    <x v="5"/>
    <d v="2025-12-25T00:00:00"/>
    <x v="1"/>
    <x v="1"/>
    <x v="1"/>
    <n v="0"/>
    <s v="17:07"/>
    <x v="2"/>
    <x v="1"/>
    <s v="NEW PB"/>
    <n v="1"/>
    <x v="1"/>
    <n v="2"/>
  </r>
  <r>
    <x v="54"/>
    <d v="2025-12-25T00:00:00"/>
    <x v="1"/>
    <x v="1"/>
    <x v="1"/>
    <n v="0"/>
    <s v="17:02"/>
    <x v="1"/>
    <x v="1"/>
    <s v=" "/>
    <n v="0"/>
    <x v="1"/>
    <n v="1"/>
  </r>
  <r>
    <x v="22"/>
    <d v="2025-12-25T00:00:00"/>
    <x v="1"/>
    <x v="1"/>
    <x v="1"/>
    <n v="0"/>
    <s v="19:47"/>
    <x v="1"/>
    <x v="1"/>
    <s v=" "/>
    <n v="0"/>
    <x v="1"/>
    <n v="1"/>
  </r>
  <r>
    <x v="17"/>
    <d v="2025-12-25T00:00:00"/>
    <x v="1"/>
    <x v="1"/>
    <x v="1"/>
    <n v="0"/>
    <s v="22:54"/>
    <x v="1"/>
    <x v="1"/>
    <s v=" "/>
    <n v="0"/>
    <x v="1"/>
    <n v="1"/>
  </r>
  <r>
    <x v="4"/>
    <d v="2025-12-25T00:00:00"/>
    <x v="35"/>
    <x v="1"/>
    <x v="1"/>
    <n v="0"/>
    <s v="26:34"/>
    <x v="1"/>
    <x v="1"/>
    <s v=" "/>
    <n v="0"/>
    <x v="1"/>
    <n v="1"/>
  </r>
  <r>
    <x v="20"/>
    <d v="2025-12-25T00:00:00"/>
    <x v="28"/>
    <x v="1"/>
    <x v="1"/>
    <n v="0"/>
    <s v="17:09"/>
    <x v="1"/>
    <x v="1"/>
    <s v=" "/>
    <n v="0"/>
    <x v="1"/>
    <n v="1"/>
  </r>
  <r>
    <x v="1"/>
    <d v="2025-12-25T00:00:00"/>
    <x v="28"/>
    <x v="1"/>
    <x v="1"/>
    <n v="0"/>
    <s v="17:34"/>
    <x v="1"/>
    <x v="1"/>
    <s v=" "/>
    <n v="0"/>
    <x v="2"/>
    <n v="2"/>
  </r>
  <r>
    <x v="30"/>
    <d v="2025-12-25T00:00:00"/>
    <x v="28"/>
    <x v="1"/>
    <x v="1"/>
    <n v="0"/>
    <s v="17:47"/>
    <x v="1"/>
    <x v="1"/>
    <s v=" "/>
    <n v="0"/>
    <x v="2"/>
    <n v="2"/>
  </r>
  <r>
    <x v="18"/>
    <d v="2025-12-25T00:00:00"/>
    <x v="7"/>
    <x v="1"/>
    <x v="1"/>
    <n v="0"/>
    <s v="17:43"/>
    <x v="1"/>
    <x v="1"/>
    <s v=" "/>
    <n v="0"/>
    <x v="1"/>
    <n v="1"/>
  </r>
  <r>
    <x v="16"/>
    <d v="2025-12-25T00:00:00"/>
    <x v="7"/>
    <x v="1"/>
    <x v="1"/>
    <n v="0"/>
    <s v="21:46"/>
    <x v="1"/>
    <x v="1"/>
    <s v=" "/>
    <n v="0"/>
    <x v="1"/>
    <n v="1"/>
  </r>
  <r>
    <x v="15"/>
    <d v="2025-12-25T00:00:00"/>
    <x v="7"/>
    <x v="1"/>
    <x v="1"/>
    <n v="0"/>
    <s v="25:17"/>
    <x v="1"/>
    <x v="1"/>
    <s v=" "/>
    <n v="0"/>
    <x v="1"/>
    <n v="1"/>
  </r>
  <r>
    <x v="49"/>
    <d v="2025-12-25T00:00:00"/>
    <x v="7"/>
    <x v="1"/>
    <x v="1"/>
    <n v="0"/>
    <s v="22:30"/>
    <x v="1"/>
    <x v="1"/>
    <s v=" "/>
    <n v="0"/>
    <x v="1"/>
    <n v="1"/>
  </r>
  <r>
    <x v="7"/>
    <d v="2025-12-27T00:00:00"/>
    <x v="131"/>
    <x v="1"/>
    <x v="1"/>
    <n v="0"/>
    <s v="19:20"/>
    <x v="2"/>
    <x v="2"/>
    <s v="FIRST TIMER"/>
    <n v="0"/>
    <x v="2"/>
    <n v="2"/>
  </r>
  <r>
    <x v="2"/>
    <d v="2025-12-27T00:00:00"/>
    <x v="1"/>
    <x v="1"/>
    <x v="1"/>
    <n v="0"/>
    <s v="16:58"/>
    <x v="2"/>
    <x v="1"/>
    <s v="NEW PB"/>
    <n v="1"/>
    <x v="2"/>
    <n v="3"/>
  </r>
  <r>
    <x v="5"/>
    <d v="2025-12-27T00:00:00"/>
    <x v="1"/>
    <x v="1"/>
    <x v="1"/>
    <n v="0"/>
    <s v="17:07"/>
    <x v="1"/>
    <x v="1"/>
    <s v=" "/>
    <n v="0"/>
    <x v="1"/>
    <n v="1"/>
  </r>
  <r>
    <x v="85"/>
    <d v="2025-12-27T00:00:00"/>
    <x v="128"/>
    <x v="1"/>
    <x v="1"/>
    <n v="0"/>
    <s v="19:51"/>
    <x v="1"/>
    <x v="1"/>
    <s v=" "/>
    <n v="0"/>
    <x v="2"/>
    <n v="2"/>
  </r>
  <r>
    <x v="39"/>
    <d v="2025-12-27T00:00:00"/>
    <x v="15"/>
    <x v="1"/>
    <x v="1"/>
    <n v="0"/>
    <s v="26:44"/>
    <x v="1"/>
    <x v="1"/>
    <s v=" "/>
    <n v="0"/>
    <x v="1"/>
    <n v="1"/>
  </r>
  <r>
    <x v="73"/>
    <d v="2025-12-27T00:00:00"/>
    <x v="2"/>
    <x v="1"/>
    <x v="1"/>
    <n v="0"/>
    <s v="17:58"/>
    <x v="2"/>
    <x v="1"/>
    <s v="NEW PB"/>
    <n v="1"/>
    <x v="2"/>
    <n v="3"/>
  </r>
  <r>
    <x v="61"/>
    <d v="2025-12-27T00:00:00"/>
    <x v="2"/>
    <x v="1"/>
    <x v="1"/>
    <n v="0"/>
    <s v="18:31"/>
    <x v="1"/>
    <x v="1"/>
    <s v=" "/>
    <n v="0"/>
    <x v="2"/>
    <n v="2"/>
  </r>
  <r>
    <x v="88"/>
    <d v="2025-12-27T00:00:00"/>
    <x v="2"/>
    <x v="1"/>
    <x v="1"/>
    <n v="0"/>
    <s v="24:28"/>
    <x v="1"/>
    <x v="1"/>
    <s v=" "/>
    <n v="0"/>
    <x v="2"/>
    <n v="2"/>
  </r>
  <r>
    <x v="4"/>
    <d v="2025-12-27T00:00:00"/>
    <x v="2"/>
    <x v="1"/>
    <x v="1"/>
    <n v="0"/>
    <s v="26:34"/>
    <x v="1"/>
    <x v="1"/>
    <s v=" "/>
    <n v="0"/>
    <x v="2"/>
    <n v="2"/>
  </r>
  <r>
    <x v="13"/>
    <d v="2025-12-27T00:00:00"/>
    <x v="103"/>
    <x v="1"/>
    <x v="1"/>
    <n v="0"/>
    <s v="24:06"/>
    <x v="2"/>
    <x v="2"/>
    <s v="FIRST TIMER"/>
    <n v="0"/>
    <x v="1"/>
    <n v="1"/>
  </r>
  <r>
    <x v="37"/>
    <d v="2025-12-27T00:00:00"/>
    <x v="7"/>
    <x v="1"/>
    <x v="1"/>
    <n v="0"/>
    <s v="17:32"/>
    <x v="1"/>
    <x v="1"/>
    <s v=" "/>
    <n v="0"/>
    <x v="1"/>
    <n v="1"/>
  </r>
  <r>
    <x v="54"/>
    <d v="2025-12-27T00:00:00"/>
    <x v="7"/>
    <x v="1"/>
    <x v="1"/>
    <n v="0"/>
    <s v="17:02"/>
    <x v="1"/>
    <x v="1"/>
    <s v=" "/>
    <n v="0"/>
    <x v="2"/>
    <n v="2"/>
  </r>
  <r>
    <x v="22"/>
    <d v="2025-12-27T00:00:00"/>
    <x v="7"/>
    <x v="1"/>
    <x v="1"/>
    <n v="0"/>
    <s v="19:47"/>
    <x v="1"/>
    <x v="1"/>
    <s v=" "/>
    <n v="0"/>
    <x v="1"/>
    <n v="1"/>
  </r>
  <r>
    <x v="23"/>
    <d v="2025-12-27T00:00:00"/>
    <x v="7"/>
    <x v="1"/>
    <x v="1"/>
    <n v="0"/>
    <s v="19:55"/>
    <x v="1"/>
    <x v="1"/>
    <s v=" "/>
    <n v="0"/>
    <x v="1"/>
    <n v="1"/>
  </r>
  <r>
    <x v="17"/>
    <d v="2025-12-27T00:00:00"/>
    <x v="7"/>
    <x v="1"/>
    <x v="1"/>
    <n v="0"/>
    <s v="22:54"/>
    <x v="1"/>
    <x v="1"/>
    <s v=" "/>
    <n v="0"/>
    <x v="1"/>
    <n v="1"/>
  </r>
  <r>
    <x v="34"/>
    <d v="2025-12-27T00:00:00"/>
    <x v="132"/>
    <x v="1"/>
    <x v="1"/>
    <n v="0"/>
    <s v="20:25"/>
    <x v="2"/>
    <x v="2"/>
    <s v="FIRST TIMER"/>
    <n v="0"/>
    <x v="1"/>
    <n v="1"/>
  </r>
  <r>
    <x v="16"/>
    <d v="2025-12-27T00:00:00"/>
    <x v="39"/>
    <x v="1"/>
    <x v="1"/>
    <n v="0"/>
    <s v="21:46"/>
    <x v="1"/>
    <x v="1"/>
    <s v=" "/>
    <n v="0"/>
    <x v="1"/>
    <n v="1"/>
  </r>
  <r>
    <x v="19"/>
    <d v="2025-12-27T00:00:00"/>
    <x v="43"/>
    <x v="1"/>
    <x v="1"/>
    <n v="0"/>
    <s v="28:30"/>
    <x v="1"/>
    <x v="1"/>
    <s v=" "/>
    <n v="0"/>
    <x v="1"/>
    <n v="1"/>
  </r>
  <r>
    <x v="27"/>
    <d v="2025-12-27T00:00:00"/>
    <x v="11"/>
    <x v="1"/>
    <x v="1"/>
    <n v="0"/>
    <s v="24:22"/>
    <x v="1"/>
    <x v="1"/>
    <s v=" "/>
    <n v="0"/>
    <x v="1"/>
    <n v="1"/>
  </r>
  <r>
    <x v="75"/>
    <d v="2025-12-27T00:00:00"/>
    <x v="11"/>
    <x v="1"/>
    <x v="1"/>
    <n v="0"/>
    <s v="28:56"/>
    <x v="1"/>
    <x v="1"/>
    <s v=" "/>
    <n v="0"/>
    <x v="1"/>
    <n v="1"/>
  </r>
  <r>
    <x v="56"/>
    <d v="2025-12-27T00:00:00"/>
    <x v="11"/>
    <x v="1"/>
    <x v="1"/>
    <n v="0"/>
    <s v="29:28"/>
    <x v="1"/>
    <x v="1"/>
    <s v=" "/>
    <n v="0"/>
    <x v="1"/>
    <n v="1"/>
  </r>
  <r>
    <x v="18"/>
    <d v="2025-12-27T00:00:00"/>
    <x v="13"/>
    <x v="1"/>
    <x v="1"/>
    <n v="0"/>
    <s v="17:43"/>
    <x v="1"/>
    <x v="1"/>
    <s v=" "/>
    <n v="0"/>
    <x v="2"/>
    <n v="2"/>
  </r>
  <r>
    <x v="1"/>
    <d v="2025-12-27T00:00:00"/>
    <x v="14"/>
    <x v="1"/>
    <x v="1"/>
    <n v="0"/>
    <s v="17:34"/>
    <x v="1"/>
    <x v="1"/>
    <s v=" "/>
    <n v="0"/>
    <x v="2"/>
    <n v="2"/>
  </r>
  <r>
    <x v="30"/>
    <d v="2025-12-27T00:00:00"/>
    <x v="14"/>
    <x v="1"/>
    <x v="1"/>
    <n v="0"/>
    <s v="17:47"/>
    <x v="1"/>
    <x v="1"/>
    <s v=" "/>
    <n v="0"/>
    <x v="2"/>
    <n v="2"/>
  </r>
  <r>
    <x v="20"/>
    <d v="2025-12-27T00:00:00"/>
    <x v="14"/>
    <x v="1"/>
    <x v="1"/>
    <n v="0"/>
    <s v="17:09"/>
    <x v="1"/>
    <x v="1"/>
    <s v=" "/>
    <n v="0"/>
    <x v="1"/>
    <n v="1"/>
  </r>
  <r>
    <x v="16"/>
    <d v="2026-01-01T00:00:00"/>
    <x v="15"/>
    <x v="1"/>
    <x v="1"/>
    <n v="0"/>
    <s v="21:46"/>
    <x v="1"/>
    <x v="1"/>
    <s v=" "/>
    <n v="0"/>
    <x v="1"/>
    <n v="1"/>
  </r>
  <r>
    <x v="19"/>
    <d v="2026-01-01T00:00:00"/>
    <x v="133"/>
    <x v="1"/>
    <x v="1"/>
    <n v="0"/>
    <s v="28:30"/>
    <x v="1"/>
    <x v="1"/>
    <s v=" "/>
    <n v="0"/>
    <x v="1"/>
    <n v="1"/>
  </r>
  <r>
    <x v="5"/>
    <d v="2026-01-01T00:00:00"/>
    <x v="2"/>
    <x v="1"/>
    <x v="1"/>
    <n v="0"/>
    <s v="17:07"/>
    <x v="1"/>
    <x v="1"/>
    <s v=" "/>
    <n v="0"/>
    <x v="2"/>
    <n v="2"/>
  </r>
  <r>
    <x v="41"/>
    <d v="2026-01-01T00:00:00"/>
    <x v="134"/>
    <x v="1"/>
    <x v="1"/>
    <n v="0"/>
    <s v="16:59"/>
    <x v="1"/>
    <x v="1"/>
    <s v=" "/>
    <n v="0"/>
    <x v="1"/>
    <n v="1"/>
  </r>
  <r>
    <x v="54"/>
    <d v="2026-01-01T00:00:00"/>
    <x v="115"/>
    <x v="1"/>
    <x v="1"/>
    <n v="0"/>
    <s v="17:02"/>
    <x v="1"/>
    <x v="1"/>
    <s v=" "/>
    <n v="0"/>
    <x v="1"/>
    <n v="1"/>
  </r>
  <r>
    <x v="23"/>
    <d v="2026-01-01T00:00:00"/>
    <x v="116"/>
    <x v="1"/>
    <x v="1"/>
    <n v="0"/>
    <s v="19:55"/>
    <x v="2"/>
    <x v="2"/>
    <s v="FIRST TIMER"/>
    <n v="0"/>
    <x v="2"/>
    <n v="2"/>
  </r>
  <r>
    <x v="81"/>
    <d v="2026-01-01T00:00:00"/>
    <x v="55"/>
    <x v="1"/>
    <x v="1"/>
    <n v="0"/>
    <s v="23:43"/>
    <x v="1"/>
    <x v="1"/>
    <s v=" "/>
    <n v="0"/>
    <x v="2"/>
    <n v="2"/>
  </r>
  <r>
    <x v="20"/>
    <d v="2026-01-01T00:00:00"/>
    <x v="7"/>
    <x v="1"/>
    <x v="1"/>
    <n v="0"/>
    <s v="17:09"/>
    <x v="1"/>
    <x v="1"/>
    <s v=" "/>
    <n v="0"/>
    <x v="1"/>
    <n v="1"/>
  </r>
  <r>
    <x v="18"/>
    <d v="2026-01-01T00:00:00"/>
    <x v="7"/>
    <x v="1"/>
    <x v="1"/>
    <n v="0"/>
    <s v="17:43"/>
    <x v="1"/>
    <x v="1"/>
    <s v=" "/>
    <n v="0"/>
    <x v="2"/>
    <n v="2"/>
  </r>
  <r>
    <x v="37"/>
    <d v="2026-01-01T00:00:00"/>
    <x v="19"/>
    <x v="1"/>
    <x v="1"/>
    <n v="0"/>
    <s v="17:32"/>
    <x v="1"/>
    <x v="1"/>
    <s v=" "/>
    <n v="0"/>
    <x v="2"/>
    <n v="2"/>
  </r>
  <r>
    <x v="3"/>
    <d v="2026-01-01T00:00:00"/>
    <x v="135"/>
    <x v="1"/>
    <x v="1"/>
    <n v="0"/>
    <s v="26:19"/>
    <x v="2"/>
    <x v="2"/>
    <s v="FIRST TIMER"/>
    <n v="0"/>
    <x v="1"/>
    <n v="1"/>
  </r>
  <r>
    <x v="9"/>
    <d v="2026-01-01T00:00:00"/>
    <x v="9"/>
    <x v="1"/>
    <x v="1"/>
    <n v="0"/>
    <s v="19:17"/>
    <x v="1"/>
    <x v="1"/>
    <s v=" "/>
    <n v="0"/>
    <x v="1"/>
    <n v="1"/>
  </r>
  <r>
    <x v="2"/>
    <d v="2026-01-01T00:00:00"/>
    <x v="11"/>
    <x v="1"/>
    <x v="1"/>
    <n v="0"/>
    <s v="16:58"/>
    <x v="1"/>
    <x v="1"/>
    <s v=" "/>
    <n v="0"/>
    <x v="2"/>
    <n v="2"/>
  </r>
  <r>
    <x v="60"/>
    <d v="2026-01-01T00:00:00"/>
    <x v="11"/>
    <x v="1"/>
    <x v="1"/>
    <n v="0"/>
    <s v="19:36"/>
    <x v="1"/>
    <x v="1"/>
    <s v=" "/>
    <n v="0"/>
    <x v="1"/>
    <n v="1"/>
  </r>
  <r>
    <x v="7"/>
    <d v="2026-01-01T00:00:00"/>
    <x v="11"/>
    <x v="1"/>
    <x v="1"/>
    <n v="0"/>
    <s v="19:20"/>
    <x v="1"/>
    <x v="1"/>
    <s v=" "/>
    <n v="0"/>
    <x v="1"/>
    <n v="1"/>
  </r>
  <r>
    <x v="13"/>
    <d v="2026-01-01T00:00:00"/>
    <x v="11"/>
    <x v="1"/>
    <x v="1"/>
    <n v="0"/>
    <s v="24:06"/>
    <x v="1"/>
    <x v="1"/>
    <s v=" "/>
    <n v="0"/>
    <x v="1"/>
    <n v="1"/>
  </r>
  <r>
    <x v="17"/>
    <d v="2026-01-01T00:00:00"/>
    <x v="11"/>
    <x v="1"/>
    <x v="1"/>
    <n v="0"/>
    <s v="22:54"/>
    <x v="1"/>
    <x v="1"/>
    <s v=" "/>
    <n v="0"/>
    <x v="2"/>
    <n v="2"/>
  </r>
  <r>
    <x v="4"/>
    <d v="2026-01-01T00:00:00"/>
    <x v="11"/>
    <x v="1"/>
    <x v="1"/>
    <n v="0"/>
    <s v="26:34"/>
    <x v="1"/>
    <x v="1"/>
    <s v=" "/>
    <n v="0"/>
    <x v="1"/>
    <n v="1"/>
  </r>
  <r>
    <x v="63"/>
    <d v="2026-01-01T00:00:00"/>
    <x v="11"/>
    <x v="1"/>
    <x v="1"/>
    <n v="0"/>
    <s v="26:00"/>
    <x v="1"/>
    <x v="1"/>
    <s v=" "/>
    <n v="0"/>
    <x v="1"/>
    <n v="1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m/>
    <x v="3"/>
    <x v="3"/>
    <m/>
    <m/>
    <x v="3"/>
    <m/>
  </r>
  <r>
    <x v="0"/>
    <m/>
    <x v="0"/>
    <x v="3"/>
    <x v="4"/>
    <m/>
    <m/>
    <x v="3"/>
    <x v="3"/>
    <m/>
    <m/>
    <x v="3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s v="Teversal BDL"/>
    <x v="0"/>
    <m/>
    <s v="April"/>
  </r>
  <r>
    <s v="Derby 10k"/>
    <x v="1"/>
    <m/>
    <s v="April"/>
  </r>
  <r>
    <s v="Sherwood Pines AAA"/>
    <x v="0"/>
    <m/>
    <s v="April"/>
  </r>
  <r>
    <s v="Coventry Half Marathon"/>
    <x v="2"/>
    <m/>
    <s v="April"/>
  </r>
  <r>
    <s v="Cromford BDL"/>
    <x v="0"/>
    <m/>
    <s v="May"/>
  </r>
  <r>
    <s v="Holme Pierrepont (B) AAA"/>
    <x v="0"/>
    <m/>
    <s v="May"/>
  </r>
  <r>
    <s v="Sinfin 5"/>
    <x v="0"/>
    <m/>
    <s v="May"/>
  </r>
  <r>
    <s v="Denby BDL"/>
    <x v="0"/>
    <m/>
    <s v="June"/>
  </r>
  <r>
    <s v="Wollaton Park AAA"/>
    <x v="0"/>
    <m/>
    <s v="June"/>
  </r>
  <r>
    <s v="Black Rocks Parkrun"/>
    <x v="3"/>
    <m/>
    <s v="June"/>
  </r>
  <r>
    <s v="Ramathon"/>
    <x v="2"/>
    <m/>
    <s v="June"/>
  </r>
  <r>
    <s v="Carsington BDL"/>
    <x v="0"/>
    <m/>
    <s v="July"/>
  </r>
  <r>
    <s v="Worksop AAA"/>
    <x v="0"/>
    <m/>
    <s v="July"/>
  </r>
  <r>
    <s v="Shipley BDL"/>
    <x v="0"/>
    <m/>
    <s v="August"/>
  </r>
  <r>
    <s v="Holme Pierrepont (A) AAA"/>
    <x v="0"/>
    <m/>
    <s v="August"/>
  </r>
  <r>
    <s v="Vicar Water Parkrun"/>
    <x v="3"/>
    <m/>
    <s v="September"/>
  </r>
  <r>
    <s v="Wilne 10k"/>
    <x v="1"/>
    <m/>
    <s v="September"/>
  </r>
  <r>
    <s v="Robin Hood Half Marathon"/>
    <x v="2"/>
    <m/>
    <s v="September"/>
  </r>
  <r>
    <s v="Shipley BDL XC"/>
    <x v="0"/>
    <m/>
    <s v="October"/>
  </r>
  <r>
    <s v="Goose Fair Gallop"/>
    <x v="1"/>
    <m/>
    <s v="October"/>
  </r>
  <r>
    <s v="Derby 10mi"/>
    <x v="4"/>
    <m/>
    <s v="November"/>
  </r>
  <r>
    <s v="Chaddesden BDL XC"/>
    <x v="0"/>
    <m/>
    <s v="November"/>
  </r>
  <r>
    <s v="Coronation Parkrun"/>
    <x v="3"/>
    <m/>
    <s v="December"/>
  </r>
  <r>
    <s v="Bolsover 10k"/>
    <x v="1"/>
    <m/>
    <s v="December"/>
  </r>
  <r>
    <s v="Manor Floods (Pewit) BDL XC"/>
    <x v="0"/>
    <m/>
    <s v="December"/>
  </r>
  <r>
    <s v="North Mids XC Bulwell Hall"/>
    <x v="1"/>
    <m/>
    <s v="January"/>
  </r>
  <r>
    <s v="Bramcote BDL XC"/>
    <x v="0"/>
    <m/>
    <s v="January"/>
  </r>
  <r>
    <s v="Alsager 5"/>
    <x v="0"/>
    <m/>
    <s v="February"/>
  </r>
  <r>
    <s v="Holmebrook BDL XC"/>
    <x v="0"/>
    <m/>
    <s v="February"/>
  </r>
  <r>
    <s v="Sence Valley CP Parkrun"/>
    <x v="3"/>
    <m/>
    <s v="February/March"/>
  </r>
  <r>
    <s v="Any Marathon"/>
    <x v="5"/>
    <m/>
    <s v="All Yea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B572CB-C1B8-4971-BE34-1D5F461E5C97}" name="PivotTable1" cacheId="40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8" indent="0" outline="1" outlineData="1" multipleFieldFilters="0">
  <location ref="A1:B91" firstHeaderRow="1" firstDataRow="1" firstDataCol="1"/>
  <pivotFields count="13">
    <pivotField axis="axisRow" showAll="0" sortType="descending">
      <items count="115">
        <item x="9"/>
        <item x="32"/>
        <item x="25"/>
        <item x="47"/>
        <item x="20"/>
        <item x="8"/>
        <item m="1" x="113"/>
        <item x="22"/>
        <item m="1" x="105"/>
        <item x="3"/>
        <item x="1"/>
        <item x="45"/>
        <item x="49"/>
        <item x="56"/>
        <item x="17"/>
        <item x="16"/>
        <item x="23"/>
        <item m="1" x="91"/>
        <item x="4"/>
        <item x="18"/>
        <item x="15"/>
        <item x="10"/>
        <item x="0"/>
        <item x="7"/>
        <item m="1" x="106"/>
        <item m="1" x="107"/>
        <item m="1" x="108"/>
        <item m="1" x="90"/>
        <item x="46"/>
        <item m="1" x="109"/>
        <item m="1" x="110"/>
        <item x="34"/>
        <item x="48"/>
        <item x="31"/>
        <item x="5"/>
        <item m="1" x="111"/>
        <item x="13"/>
        <item x="38"/>
        <item x="37"/>
        <item m="1" x="92"/>
        <item x="67"/>
        <item x="24"/>
        <item x="75"/>
        <item x="41"/>
        <item x="42"/>
        <item m="1" x="112"/>
        <item x="65"/>
        <item x="14"/>
        <item x="19"/>
        <item x="36"/>
        <item x="29"/>
        <item x="11"/>
        <item x="57"/>
        <item x="30"/>
        <item x="54"/>
        <item m="1" x="93"/>
        <item x="21"/>
        <item x="58"/>
        <item m="1" x="94"/>
        <item m="1" x="95"/>
        <item m="1" x="96"/>
        <item x="50"/>
        <item x="33"/>
        <item x="2"/>
        <item x="82"/>
        <item x="55"/>
        <item x="69"/>
        <item x="80"/>
        <item x="72"/>
        <item m="1" x="97"/>
        <item x="81"/>
        <item x="77"/>
        <item m="1" x="98"/>
        <item x="35"/>
        <item x="78"/>
        <item m="1" x="99"/>
        <item x="61"/>
        <item m="1" x="100"/>
        <item x="88"/>
        <item x="12"/>
        <item x="64"/>
        <item x="66"/>
        <item x="40"/>
        <item x="28"/>
        <item x="79"/>
        <item m="1" x="101"/>
        <item m="1" x="102"/>
        <item m="1" x="103"/>
        <item x="53"/>
        <item m="1" x="104"/>
        <item x="59"/>
        <item x="68"/>
        <item x="71"/>
        <item x="51"/>
        <item x="39"/>
        <item x="6"/>
        <item x="26"/>
        <item x="27"/>
        <item x="43"/>
        <item x="44"/>
        <item x="52"/>
        <item x="60"/>
        <item x="62"/>
        <item x="63"/>
        <item x="70"/>
        <item x="73"/>
        <item x="74"/>
        <item x="76"/>
        <item x="83"/>
        <item x="84"/>
        <item x="85"/>
        <item x="86"/>
        <item x="87"/>
        <item x="8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90">
    <i>
      <x v="63"/>
    </i>
    <i>
      <x v="34"/>
    </i>
    <i>
      <x v="19"/>
    </i>
    <i>
      <x v="10"/>
    </i>
    <i>
      <x v="14"/>
    </i>
    <i>
      <x v="15"/>
    </i>
    <i>
      <x v="4"/>
    </i>
    <i>
      <x v="20"/>
    </i>
    <i>
      <x v="18"/>
    </i>
    <i>
      <x v="105"/>
    </i>
    <i>
      <x v="9"/>
    </i>
    <i>
      <x v="23"/>
    </i>
    <i>
      <x v="38"/>
    </i>
    <i>
      <x v="44"/>
    </i>
    <i>
      <x v="51"/>
    </i>
    <i>
      <x v="79"/>
    </i>
    <i>
      <x v="43"/>
    </i>
    <i>
      <x v="53"/>
    </i>
    <i>
      <x v="97"/>
    </i>
    <i>
      <x/>
    </i>
    <i>
      <x v="7"/>
    </i>
    <i>
      <x v="54"/>
    </i>
    <i>
      <x v="36"/>
    </i>
    <i>
      <x v="12"/>
    </i>
    <i>
      <x v="31"/>
    </i>
    <i>
      <x v="73"/>
    </i>
    <i>
      <x v="48"/>
    </i>
    <i>
      <x v="101"/>
    </i>
    <i>
      <x v="94"/>
    </i>
    <i>
      <x v="1"/>
    </i>
    <i>
      <x v="47"/>
    </i>
    <i>
      <x v="37"/>
    </i>
    <i>
      <x v="70"/>
    </i>
    <i>
      <x v="49"/>
    </i>
    <i>
      <x v="2"/>
    </i>
    <i>
      <x v="5"/>
    </i>
    <i>
      <x v="106"/>
    </i>
    <i>
      <x v="107"/>
    </i>
    <i>
      <x v="16"/>
    </i>
    <i>
      <x v="50"/>
    </i>
    <i>
      <x v="32"/>
    </i>
    <i>
      <x v="103"/>
    </i>
    <i>
      <x v="110"/>
    </i>
    <i>
      <x v="52"/>
    </i>
    <i>
      <x v="11"/>
    </i>
    <i>
      <x v="76"/>
    </i>
    <i>
      <x v="88"/>
    </i>
    <i>
      <x v="74"/>
    </i>
    <i>
      <x v="67"/>
    </i>
    <i>
      <x v="95"/>
    </i>
    <i>
      <x v="56"/>
    </i>
    <i>
      <x v="42"/>
    </i>
    <i>
      <x v="91"/>
    </i>
    <i>
      <x v="92"/>
    </i>
    <i>
      <x v="21"/>
    </i>
    <i>
      <x v="93"/>
    </i>
    <i>
      <x v="13"/>
    </i>
    <i>
      <x v="78"/>
    </i>
    <i>
      <x v="80"/>
    </i>
    <i>
      <x v="96"/>
    </i>
    <i>
      <x v="41"/>
    </i>
    <i>
      <x v="112"/>
    </i>
    <i>
      <x v="100"/>
    </i>
    <i>
      <x v="98"/>
    </i>
    <i>
      <x v="113"/>
    </i>
    <i>
      <x v="81"/>
    </i>
    <i>
      <x v="108"/>
    </i>
    <i>
      <x v="83"/>
    </i>
    <i>
      <x v="28"/>
    </i>
    <i>
      <x v="64"/>
    </i>
    <i>
      <x v="111"/>
    </i>
    <i>
      <x v="66"/>
    </i>
    <i>
      <x v="62"/>
    </i>
    <i>
      <x v="61"/>
    </i>
    <i>
      <x v="57"/>
    </i>
    <i>
      <x v="99"/>
    </i>
    <i>
      <x v="33"/>
    </i>
    <i>
      <x v="109"/>
    </i>
    <i>
      <x v="84"/>
    </i>
    <i>
      <x v="71"/>
    </i>
    <i>
      <x v="3"/>
    </i>
    <i>
      <x v="46"/>
    </i>
    <i>
      <x v="102"/>
    </i>
    <i>
      <x v="68"/>
    </i>
    <i>
      <x v="90"/>
    </i>
    <i>
      <x v="82"/>
    </i>
    <i>
      <x v="104"/>
    </i>
    <i>
      <x v="40"/>
    </i>
    <i>
      <x v="65"/>
    </i>
    <i>
      <x v="22"/>
    </i>
  </rowItems>
  <colItems count="1">
    <i/>
  </colItems>
  <dataFields count="1">
    <dataField name="Sum of Total" fld="12" baseField="0" baseItem="0"/>
  </dataFields>
  <formats count="36">
    <format dxfId="0">
      <pivotArea dataOnly="0" fieldPosition="0">
        <references count="1">
          <reference field="0" count="1">
            <x v="63"/>
          </reference>
        </references>
      </pivotArea>
    </format>
    <format dxfId="1">
      <pivotArea collapsedLevelsAreSubtotals="1" fieldPosition="0">
        <references count="1">
          <reference field="0" count="1">
            <x v="27"/>
          </reference>
        </references>
      </pivotArea>
    </format>
    <format dxfId="2">
      <pivotArea dataOnly="0" labelOnly="1" fieldPosition="0">
        <references count="1">
          <reference field="0" count="1">
            <x v="27"/>
          </reference>
        </references>
      </pivotArea>
    </format>
    <format dxfId="3">
      <pivotArea collapsedLevelsAreSubtotals="1" fieldPosition="0">
        <references count="1">
          <reference field="0" count="1">
            <x v="20"/>
          </reference>
        </references>
      </pivotArea>
    </format>
    <format dxfId="4">
      <pivotArea dataOnly="0" labelOnly="1" fieldPosition="0">
        <references count="1">
          <reference field="0" count="1">
            <x v="20"/>
          </reference>
        </references>
      </pivotArea>
    </format>
    <format dxfId="5">
      <pivotArea collapsedLevelsAreSubtotals="1" fieldPosition="0">
        <references count="1">
          <reference field="0" count="1">
            <x v="10"/>
          </reference>
        </references>
      </pivotArea>
    </format>
    <format dxfId="6">
      <pivotArea dataOnly="0" labelOnly="1" fieldPosition="0">
        <references count="1">
          <reference field="0" count="1">
            <x v="10"/>
          </reference>
        </references>
      </pivotArea>
    </format>
    <format dxfId="7">
      <pivotArea dataOnly="0" fieldPosition="0">
        <references count="1">
          <reference field="0" count="1">
            <x v="44"/>
          </reference>
        </references>
      </pivotArea>
    </format>
    <format dxfId="8">
      <pivotArea collapsedLevelsAreSubtotals="1" fieldPosition="0">
        <references count="1">
          <reference field="0" count="1">
            <x v="34"/>
          </reference>
        </references>
      </pivotArea>
    </format>
    <format dxfId="9">
      <pivotArea dataOnly="0" labelOnly="1" fieldPosition="0">
        <references count="1">
          <reference field="0" count="1">
            <x v="34"/>
          </reference>
        </references>
      </pivotArea>
    </format>
    <format dxfId="10">
      <pivotArea collapsedLevelsAreSubtotals="1" fieldPosition="0">
        <references count="1">
          <reference field="0" count="1">
            <x v="20"/>
          </reference>
        </references>
      </pivotArea>
    </format>
    <format dxfId="11">
      <pivotArea dataOnly="0" labelOnly="1" fieldPosition="0">
        <references count="1">
          <reference field="0" count="1">
            <x v="20"/>
          </reference>
        </references>
      </pivotArea>
    </format>
    <format dxfId="12">
      <pivotArea dataOnly="0" fieldPosition="0">
        <references count="1">
          <reference field="0" count="1">
            <x v="9"/>
          </reference>
        </references>
      </pivotArea>
    </format>
    <format dxfId="13">
      <pivotArea dataOnly="0" fieldPosition="0">
        <references count="1">
          <reference field="0" count="1">
            <x v="9"/>
          </reference>
        </references>
      </pivotArea>
    </format>
    <format dxfId="14">
      <pivotArea dataOnly="0" fieldPosition="0">
        <references count="1">
          <reference field="0" count="1">
            <x v="9"/>
          </reference>
        </references>
      </pivotArea>
    </format>
    <format dxfId="15">
      <pivotArea collapsedLevelsAreSubtotals="1" fieldPosition="0">
        <references count="1">
          <reference field="0" count="1">
            <x v="44"/>
          </reference>
        </references>
      </pivotArea>
    </format>
    <format dxfId="16">
      <pivotArea dataOnly="0" labelOnly="1" fieldPosition="0">
        <references count="1">
          <reference field="0" count="1">
            <x v="44"/>
          </reference>
        </references>
      </pivotArea>
    </format>
    <format dxfId="17">
      <pivotArea dataOnly="0" labelOnly="1" fieldPosition="0">
        <references count="1">
          <reference field="0" count="1">
            <x v="9"/>
          </reference>
        </references>
      </pivotArea>
    </format>
    <format dxfId="18">
      <pivotArea dataOnly="0" labelOnly="1" fieldPosition="0">
        <references count="1">
          <reference field="0" count="1">
            <x v="10"/>
          </reference>
        </references>
      </pivotArea>
    </format>
    <format dxfId="19">
      <pivotArea collapsedLevelsAreSubtotals="1" fieldPosition="0">
        <references count="1">
          <reference field="0" count="1">
            <x v="47"/>
          </reference>
        </references>
      </pivotArea>
    </format>
    <format dxfId="20">
      <pivotArea collapsedLevelsAreSubtotals="1" fieldPosition="0">
        <references count="1">
          <reference field="0" count="1">
            <x v="43"/>
          </reference>
        </references>
      </pivotArea>
    </format>
    <format dxfId="21">
      <pivotArea dataOnly="0" labelOnly="1" fieldPosition="0">
        <references count="1">
          <reference field="0" count="1">
            <x v="43"/>
          </reference>
        </references>
      </pivotArea>
    </format>
    <format dxfId="22">
      <pivotArea dataOnly="0" fieldPosition="0">
        <references count="1">
          <reference field="0" count="1">
            <x v="19"/>
          </reference>
        </references>
      </pivotArea>
    </format>
    <format dxfId="23">
      <pivotArea dataOnly="0" labelOnly="1" fieldPosition="0">
        <references count="1">
          <reference field="0" count="1">
            <x v="34"/>
          </reference>
        </references>
      </pivotArea>
    </format>
    <format dxfId="24">
      <pivotArea collapsedLevelsAreSubtotals="1" fieldPosition="0">
        <references count="1">
          <reference field="0" count="1">
            <x v="10"/>
          </reference>
        </references>
      </pivotArea>
    </format>
    <format dxfId="25">
      <pivotArea dataOnly="0" labelOnly="1" fieldPosition="0">
        <references count="1">
          <reference field="0" count="1">
            <x v="10"/>
          </reference>
        </references>
      </pivotArea>
    </format>
    <format dxfId="26">
      <pivotArea collapsedLevelsAreSubtotals="1" fieldPosition="0">
        <references count="1">
          <reference field="0" count="1">
            <x v="9"/>
          </reference>
        </references>
      </pivotArea>
    </format>
    <format dxfId="27">
      <pivotArea dataOnly="0" labelOnly="1" fieldPosition="0">
        <references count="1">
          <reference field="0" count="1">
            <x v="9"/>
          </reference>
        </references>
      </pivotArea>
    </format>
    <format dxfId="28">
      <pivotArea collapsedLevelsAreSubtotals="1" fieldPosition="0">
        <references count="1">
          <reference field="0" count="1">
            <x v="34"/>
          </reference>
        </references>
      </pivotArea>
    </format>
    <format dxfId="29">
      <pivotArea dataOnly="0" labelOnly="1" fieldPosition="0">
        <references count="1">
          <reference field="0" count="1">
            <x v="47"/>
          </reference>
        </references>
      </pivotArea>
    </format>
    <format dxfId="30">
      <pivotArea collapsedLevelsAreSubtotals="1" fieldPosition="0">
        <references count="1">
          <reference field="0" count="1">
            <x v="47"/>
          </reference>
        </references>
      </pivotArea>
    </format>
    <format dxfId="31">
      <pivotArea collapsedLevelsAreSubtotals="1" fieldPosition="0">
        <references count="1">
          <reference field="0" count="1">
            <x v="47"/>
          </reference>
        </references>
      </pivotArea>
    </format>
    <format dxfId="32">
      <pivotArea collapsedLevelsAreSubtotals="1" fieldPosition="0">
        <references count="1">
          <reference field="0" count="1">
            <x v="97"/>
          </reference>
        </references>
      </pivotArea>
    </format>
    <format dxfId="33">
      <pivotArea dataOnly="0" labelOnly="1" fieldPosition="0">
        <references count="1">
          <reference field="0" count="1">
            <x v="97"/>
          </reference>
        </references>
      </pivotArea>
    </format>
    <format dxfId="34">
      <pivotArea dataOnly="0" fieldPosition="0">
        <references count="1">
          <reference field="0" count="1">
            <x v="73"/>
          </reference>
        </references>
      </pivotArea>
    </format>
    <format dxfId="35">
      <pivotArea collapsedLevelsAreSubtotals="1" fieldPosition="0">
        <references count="1">
          <reference field="0" count="1">
            <x v="9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380B12-3734-401C-91BD-3601B0253E6D}" name="PivotTable2" cacheId="4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11:H18" firstHeaderRow="1" firstDataRow="1" firstDataCol="1"/>
  <pivotFields count="4">
    <pivotField showAll="0"/>
    <pivotField axis="axisRow" dataField="1" showAll="0">
      <items count="7">
        <item x="3"/>
        <item x="1"/>
        <item x="4"/>
        <item x="0"/>
        <item x="2"/>
        <item x="5"/>
        <item t="default"/>
      </items>
    </pivotField>
    <pivotField showAll="0"/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Distanc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5F93F-A403-4532-A259-ACB485173E1F}">
  <dimension ref="A1:O1458"/>
  <sheetViews>
    <sheetView zoomScale="90" zoomScaleNormal="90" workbookViewId="0">
      <pane xSplit="1" ySplit="2" topLeftCell="B485" activePane="bottomRight" state="frozen"/>
      <selection activeCell="B3" sqref="B3"/>
      <selection pane="topRight" activeCell="B3" sqref="B3"/>
      <selection pane="bottomLeft" activeCell="B3" sqref="B3"/>
      <selection pane="bottomRight" activeCell="B492" sqref="B492"/>
    </sheetView>
  </sheetViews>
  <sheetFormatPr defaultRowHeight="14.4" x14ac:dyDescent="0.3"/>
  <cols>
    <col min="1" max="1" width="18.44140625" customWidth="1"/>
    <col min="2" max="2" width="21.88671875" customWidth="1"/>
    <col min="3" max="3" width="13.33203125" customWidth="1"/>
    <col min="4" max="4" width="15" customWidth="1"/>
    <col min="5" max="5" width="20.33203125" customWidth="1"/>
    <col min="6" max="6" width="15.6640625" style="4" customWidth="1"/>
    <col min="7" max="7" width="10.6640625" customWidth="1"/>
    <col min="9" max="9" width="17" style="3" bestFit="1" customWidth="1"/>
    <col min="10" max="10" width="13.44140625" customWidth="1"/>
    <col min="11" max="11" width="18" bestFit="1" customWidth="1"/>
    <col min="12" max="12" width="15" customWidth="1"/>
    <col min="13" max="13" width="14.6640625" bestFit="1" customWidth="1"/>
    <col min="14" max="14" width="18" bestFit="1" customWidth="1"/>
    <col min="15" max="15" width="14.6640625" bestFit="1" customWidth="1"/>
  </cols>
  <sheetData>
    <row r="1" spans="1:15" x14ac:dyDescent="0.3">
      <c r="A1" s="78" t="s">
        <v>0</v>
      </c>
      <c r="B1" s="78"/>
      <c r="C1" s="78"/>
      <c r="D1" s="78"/>
      <c r="E1" s="78"/>
      <c r="F1" s="78"/>
      <c r="G1" s="79" t="s">
        <v>1</v>
      </c>
      <c r="H1" s="79"/>
      <c r="I1" s="79"/>
      <c r="J1" s="79"/>
      <c r="K1" s="79"/>
      <c r="L1" s="79"/>
      <c r="M1" s="79"/>
      <c r="N1" s="79"/>
      <c r="O1" s="79"/>
    </row>
    <row r="2" spans="1:15" x14ac:dyDescent="0.3">
      <c r="A2" s="1" t="s">
        <v>2</v>
      </c>
      <c r="B2" s="1" t="s">
        <v>3</v>
      </c>
      <c r="C2" s="1" t="s">
        <v>4</v>
      </c>
      <c r="D2" s="56" t="s">
        <v>5</v>
      </c>
      <c r="E2" s="57" t="s">
        <v>6</v>
      </c>
      <c r="F2" s="58" t="s">
        <v>7</v>
      </c>
      <c r="G2" s="59" t="s">
        <v>8</v>
      </c>
      <c r="H2" s="59" t="s">
        <v>9</v>
      </c>
      <c r="I2" s="60" t="s">
        <v>10</v>
      </c>
      <c r="J2" s="61" t="s">
        <v>11</v>
      </c>
      <c r="K2" s="61" t="s">
        <v>12</v>
      </c>
      <c r="L2" s="61" t="s">
        <v>396</v>
      </c>
      <c r="M2" s="61" t="s">
        <v>13</v>
      </c>
      <c r="N2" s="62" t="s">
        <v>397</v>
      </c>
      <c r="O2" s="62" t="s">
        <v>398</v>
      </c>
    </row>
    <row r="3" spans="1:15" x14ac:dyDescent="0.3">
      <c r="A3" t="s">
        <v>14</v>
      </c>
      <c r="B3" t="s">
        <v>15</v>
      </c>
      <c r="C3" s="2">
        <v>45753</v>
      </c>
      <c r="D3" s="2" t="s">
        <v>16</v>
      </c>
      <c r="E3" s="63">
        <v>2.1863425925925925E-2</v>
      </c>
      <c r="F3" s="63">
        <v>2.5243055555555557E-2</v>
      </c>
      <c r="G3" s="64">
        <f t="shared" ref="G3:G33" si="0">1-((F3-E3)/E3)</f>
        <v>0.8454208575966119</v>
      </c>
      <c r="H3" s="65">
        <f t="shared" ref="H3:H66" si="1">G3*100</f>
        <v>84.542085759661191</v>
      </c>
      <c r="I3" s="3">
        <f>HOUR(F3)*3600 + MINUTE(F3)*60 + SECOND(F3)</f>
        <v>2181</v>
      </c>
      <c r="J3" t="str">
        <f>VLOOKUP(B3,'[2]List Of Races'!A:B,2,FALSE)</f>
        <v>10k</v>
      </c>
      <c r="K3">
        <f>IF(J3="5k",VLOOKUP(A3,[2]Ages!A:J,5,FALSE),IF(J3="5mi",VLOOKUP(A3,[2]Ages!A:J,6,FALSE),IF(J3="10k",VLOOKUP(A3,[2]Ages!A:J,7,FALSE),IF(J3="10mi",VLOOKUP(A3,[2]Ages!A:J,8,FALSE),IF(J3="Half Marathon",VLOOKUP(A3,[2]Ages!A:J,9,FALSE),IF(J3="Marathon",VLOOKUP(A3,[2]Ages!A:J,10,FALSE)))))))</f>
        <v>1644</v>
      </c>
      <c r="L3" s="85">
        <f>VLOOKUP(B3,'[2]List Of Races'!$A$2:$E$50,5,FALSE)</f>
        <v>1</v>
      </c>
      <c r="M3" s="65">
        <f>K3/I3*100*L3</f>
        <v>75.378266850068769</v>
      </c>
      <c r="N3">
        <f t="shared" ref="N3:N66" si="2">IF(COUNTIFS(A:A, A3, H:H, "&gt;" &amp; H3) &lt; 10, COUNTIFS(A:A, A3, H:H, "&gt;" &amp; H3) + 1, "")</f>
        <v>5</v>
      </c>
      <c r="O3">
        <f t="shared" ref="O3:O66" si="3">IF(COUNTIFS(A:A, A3, M:M, "&gt;" &amp; M3) &lt; 10, COUNTIFS(A:A, A3, M:M, "&gt;" &amp; M3) + 1, "")</f>
        <v>3</v>
      </c>
    </row>
    <row r="4" spans="1:15" x14ac:dyDescent="0.3">
      <c r="A4" t="s">
        <v>17</v>
      </c>
      <c r="B4" t="s">
        <v>15</v>
      </c>
      <c r="C4" s="2">
        <v>45753</v>
      </c>
      <c r="D4" s="2" t="s">
        <v>16</v>
      </c>
      <c r="E4" s="63">
        <v>2.1863425925925925E-2</v>
      </c>
      <c r="F4" s="63">
        <v>2.5671296296296296E-2</v>
      </c>
      <c r="G4" s="64">
        <f t="shared" si="0"/>
        <v>0.82583377448385387</v>
      </c>
      <c r="H4" s="65">
        <f t="shared" si="1"/>
        <v>82.583377448385392</v>
      </c>
      <c r="I4" s="3">
        <f t="shared" ref="I4:I67" si="4">HOUR(F4)*3600 + MINUTE(F4)*60 + SECOND(F4)</f>
        <v>2218</v>
      </c>
      <c r="J4" t="str">
        <f>VLOOKUP(B4,'[2]List Of Races'!A:B,2,FALSE)</f>
        <v>10k</v>
      </c>
      <c r="K4">
        <f>IF(J4="5k",VLOOKUP(A4,[2]Ages!A:J,5,FALSE),IF(J4="5mi",VLOOKUP(A4,[2]Ages!A:J,6,FALSE),IF(J4="10k",VLOOKUP(A4,[2]Ages!A:J,7,FALSE),IF(J4="10mi",VLOOKUP(A4,[2]Ages!A:J,8,FALSE),IF(J4="Half Marathon",VLOOKUP(A4,[2]Ages!A:J,9,FALSE),IF(J4="Marathon",VLOOKUP(A4,[2]Ages!A:J,10,FALSE)))))))</f>
        <v>1584</v>
      </c>
      <c r="L4" s="85">
        <f>VLOOKUP(B4,'[2]List Of Races'!$A$2:$E$50,5,FALSE)</f>
        <v>1</v>
      </c>
      <c r="M4" s="65">
        <f t="shared" ref="M4:M67" si="5">K4/I4*100*L4</f>
        <v>71.415689810640217</v>
      </c>
      <c r="N4" t="str">
        <f t="shared" si="2"/>
        <v/>
      </c>
      <c r="O4">
        <f t="shared" si="3"/>
        <v>6</v>
      </c>
    </row>
    <row r="5" spans="1:15" x14ac:dyDescent="0.3">
      <c r="A5" t="s">
        <v>18</v>
      </c>
      <c r="B5" t="s">
        <v>15</v>
      </c>
      <c r="C5" s="2">
        <v>45753</v>
      </c>
      <c r="D5" s="2" t="s">
        <v>16</v>
      </c>
      <c r="E5" s="63">
        <v>2.1863425925925925E-2</v>
      </c>
      <c r="F5" s="63">
        <v>2.8287037037037038E-2</v>
      </c>
      <c r="G5" s="64">
        <f t="shared" si="0"/>
        <v>0.70619375330862888</v>
      </c>
      <c r="H5" s="65">
        <f t="shared" si="1"/>
        <v>70.619375330862894</v>
      </c>
      <c r="I5" s="3">
        <f t="shared" si="4"/>
        <v>2444</v>
      </c>
      <c r="J5" t="str">
        <f>VLOOKUP(B5,'[2]List Of Races'!A:B,2,FALSE)</f>
        <v>10k</v>
      </c>
      <c r="K5">
        <f>IF(J5="5k",VLOOKUP(A5,[2]Ages!A:J,5,FALSE),IF(J5="5mi",VLOOKUP(A5,[2]Ages!A:J,6,FALSE),IF(J5="10k",VLOOKUP(A5,[2]Ages!A:J,7,FALSE),IF(J5="10mi",VLOOKUP(A5,[2]Ages!A:J,8,FALSE),IF(J5="Half Marathon",VLOOKUP(A5,[2]Ages!A:J,9,FALSE),IF(J5="Marathon",VLOOKUP(A5,[2]Ages!A:J,10,FALSE)))))))</f>
        <v>1683</v>
      </c>
      <c r="L5" s="85">
        <f>VLOOKUP(B5,'[2]List Of Races'!$A$2:$E$50,5,FALSE)</f>
        <v>1</v>
      </c>
      <c r="M5" s="65">
        <f t="shared" si="5"/>
        <v>68.862520458265138</v>
      </c>
      <c r="N5">
        <f t="shared" si="2"/>
        <v>2</v>
      </c>
      <c r="O5">
        <f t="shared" si="3"/>
        <v>2</v>
      </c>
    </row>
    <row r="6" spans="1:15" x14ac:dyDescent="0.3">
      <c r="A6" t="s">
        <v>19</v>
      </c>
      <c r="B6" t="s">
        <v>15</v>
      </c>
      <c r="C6" s="2">
        <v>45753</v>
      </c>
      <c r="D6" s="2" t="s">
        <v>16</v>
      </c>
      <c r="E6" s="63">
        <v>2.1863425925925925E-2</v>
      </c>
      <c r="F6" s="63">
        <v>2.8668981481481483E-2</v>
      </c>
      <c r="G6" s="64">
        <f t="shared" si="0"/>
        <v>0.68872419269454732</v>
      </c>
      <c r="H6" s="65">
        <f t="shared" si="1"/>
        <v>68.872419269454738</v>
      </c>
      <c r="I6" s="3">
        <f t="shared" si="4"/>
        <v>2477</v>
      </c>
      <c r="J6" t="str">
        <f>VLOOKUP(B6,'[2]List Of Races'!A:B,2,FALSE)</f>
        <v>10k</v>
      </c>
      <c r="K6">
        <f>IF(J6="5k",VLOOKUP(A6,[2]Ages!A:J,5,FALSE),IF(J6="5mi",VLOOKUP(A6,[2]Ages!A:J,6,FALSE),IF(J6="10k",VLOOKUP(A6,[2]Ages!A:J,7,FALSE),IF(J6="10mi",VLOOKUP(A6,[2]Ages!A:J,8,FALSE),IF(J6="Half Marathon",VLOOKUP(A6,[2]Ages!A:J,9,FALSE),IF(J6="Marathon",VLOOKUP(A6,[2]Ages!A:J,10,FALSE)))))))</f>
        <v>1589</v>
      </c>
      <c r="L6" s="85">
        <f>VLOOKUP(B6,'[2]List Of Races'!$A$2:$E$50,5,FALSE)</f>
        <v>1</v>
      </c>
      <c r="M6" s="65">
        <f t="shared" si="5"/>
        <v>64.150181671376657</v>
      </c>
      <c r="N6">
        <f t="shared" si="2"/>
        <v>8</v>
      </c>
      <c r="O6">
        <f t="shared" si="3"/>
        <v>7</v>
      </c>
    </row>
    <row r="7" spans="1:15" x14ac:dyDescent="0.3">
      <c r="A7" t="s">
        <v>20</v>
      </c>
      <c r="B7" t="s">
        <v>15</v>
      </c>
      <c r="C7" s="2">
        <v>45753</v>
      </c>
      <c r="D7" s="2" t="s">
        <v>16</v>
      </c>
      <c r="E7" s="63">
        <v>2.1863425925925925E-2</v>
      </c>
      <c r="F7" s="63">
        <v>2.960648148148148E-2</v>
      </c>
      <c r="G7" s="64">
        <f t="shared" si="0"/>
        <v>0.64584436209634721</v>
      </c>
      <c r="H7" s="65">
        <f t="shared" si="1"/>
        <v>64.584436209634717</v>
      </c>
      <c r="I7" s="3">
        <f t="shared" si="4"/>
        <v>2558</v>
      </c>
      <c r="J7" t="str">
        <f>VLOOKUP(B7,'[2]List Of Races'!A:B,2,FALSE)</f>
        <v>10k</v>
      </c>
      <c r="K7">
        <f>IF(J7="5k",VLOOKUP(A7,[2]Ages!A:J,5,FALSE),IF(J7="5mi",VLOOKUP(A7,[2]Ages!A:J,6,FALSE),IF(J7="10k",VLOOKUP(A7,[2]Ages!A:J,7,FALSE),IF(J7="10mi",VLOOKUP(A7,[2]Ages!A:J,8,FALSE),IF(J7="Half Marathon",VLOOKUP(A7,[2]Ages!A:J,9,FALSE),IF(J7="Marathon",VLOOKUP(A7,[2]Ages!A:J,10,FALSE)))))))</f>
        <v>1697</v>
      </c>
      <c r="L7" s="85">
        <f>VLOOKUP(B7,'[2]List Of Races'!$A$2:$E$50,5,FALSE)</f>
        <v>1</v>
      </c>
      <c r="M7" s="65">
        <f t="shared" si="5"/>
        <v>66.340891321344799</v>
      </c>
      <c r="N7" t="str">
        <f t="shared" si="2"/>
        <v/>
      </c>
      <c r="O7" t="str">
        <f t="shared" si="3"/>
        <v/>
      </c>
    </row>
    <row r="8" spans="1:15" x14ac:dyDescent="0.3">
      <c r="A8" t="s">
        <v>21</v>
      </c>
      <c r="B8" t="s">
        <v>15</v>
      </c>
      <c r="C8" s="2">
        <v>45753</v>
      </c>
      <c r="D8" s="2" t="s">
        <v>16</v>
      </c>
      <c r="E8" s="63">
        <v>2.1863425925925925E-2</v>
      </c>
      <c r="F8" s="63">
        <v>3.1064814814814816E-2</v>
      </c>
      <c r="G8" s="64">
        <f t="shared" si="0"/>
        <v>0.57914240338803591</v>
      </c>
      <c r="H8" s="65">
        <f t="shared" si="1"/>
        <v>57.914240338803594</v>
      </c>
      <c r="I8" s="3">
        <f t="shared" si="4"/>
        <v>2684</v>
      </c>
      <c r="J8" t="str">
        <f>VLOOKUP(B8,'[2]List Of Races'!A:B,2,FALSE)</f>
        <v>10k</v>
      </c>
      <c r="K8">
        <f>IF(J8="5k",VLOOKUP(A8,[2]Ages!A:J,5,FALSE),IF(J8="5mi",VLOOKUP(A8,[2]Ages!A:J,6,FALSE),IF(J8="10k",VLOOKUP(A8,[2]Ages!A:J,7,FALSE),IF(J8="10mi",VLOOKUP(A8,[2]Ages!A:J,8,FALSE),IF(J8="Half Marathon",VLOOKUP(A8,[2]Ages!A:J,9,FALSE),IF(J8="Marathon",VLOOKUP(A8,[2]Ages!A:J,10,FALSE)))))))</f>
        <v>1724</v>
      </c>
      <c r="L8" s="85">
        <f>VLOOKUP(B8,'[2]List Of Races'!$A$2:$E$50,5,FALSE)</f>
        <v>1</v>
      </c>
      <c r="M8" s="65">
        <f t="shared" si="5"/>
        <v>64.232488822652755</v>
      </c>
      <c r="N8">
        <f t="shared" si="2"/>
        <v>8</v>
      </c>
      <c r="O8">
        <f t="shared" si="3"/>
        <v>4</v>
      </c>
    </row>
    <row r="9" spans="1:15" x14ac:dyDescent="0.3">
      <c r="A9" t="s">
        <v>22</v>
      </c>
      <c r="B9" t="s">
        <v>15</v>
      </c>
      <c r="C9" s="2">
        <v>45753</v>
      </c>
      <c r="D9" s="2" t="s">
        <v>16</v>
      </c>
      <c r="E9" s="63">
        <v>2.1863425925925925E-2</v>
      </c>
      <c r="F9" s="63">
        <v>3.4143518518518517E-2</v>
      </c>
      <c r="G9" s="64">
        <f t="shared" si="0"/>
        <v>0.43832715722604554</v>
      </c>
      <c r="H9" s="65">
        <f t="shared" si="1"/>
        <v>43.832715722604554</v>
      </c>
      <c r="I9" s="3">
        <f t="shared" si="4"/>
        <v>2950</v>
      </c>
      <c r="J9" t="str">
        <f>VLOOKUP(B9,'[2]List Of Races'!A:B,2,FALSE)</f>
        <v>10k</v>
      </c>
      <c r="K9">
        <f>IF(J9="5k",VLOOKUP(A9,[2]Ages!A:J,5,FALSE),IF(J9="5mi",VLOOKUP(A9,[2]Ages!A:J,6,FALSE),IF(J9="10k",VLOOKUP(A9,[2]Ages!A:J,7,FALSE),IF(J9="10mi",VLOOKUP(A9,[2]Ages!A:J,8,FALSE),IF(J9="Half Marathon",VLOOKUP(A9,[2]Ages!A:J,9,FALSE),IF(J9="Marathon",VLOOKUP(A9,[2]Ages!A:J,10,FALSE)))))))</f>
        <v>1632</v>
      </c>
      <c r="L9" s="85">
        <f>VLOOKUP(B9,'[2]List Of Races'!$A$2:$E$50,5,FALSE)</f>
        <v>1</v>
      </c>
      <c r="M9" s="65">
        <f t="shared" si="5"/>
        <v>55.322033898305087</v>
      </c>
      <c r="N9">
        <f t="shared" si="2"/>
        <v>1</v>
      </c>
      <c r="O9">
        <f t="shared" si="3"/>
        <v>1</v>
      </c>
    </row>
    <row r="10" spans="1:15" x14ac:dyDescent="0.3">
      <c r="A10" t="s">
        <v>23</v>
      </c>
      <c r="B10" t="s">
        <v>15</v>
      </c>
      <c r="C10" s="2">
        <v>45753</v>
      </c>
      <c r="D10" s="2" t="s">
        <v>24</v>
      </c>
      <c r="E10" s="63">
        <v>2.4305555555555556E-2</v>
      </c>
      <c r="F10" s="63">
        <v>3.7476851851851851E-2</v>
      </c>
      <c r="G10" s="64">
        <f t="shared" si="0"/>
        <v>0.45809523809523811</v>
      </c>
      <c r="H10" s="65">
        <f t="shared" si="1"/>
        <v>45.80952380952381</v>
      </c>
      <c r="I10" s="3">
        <f t="shared" si="4"/>
        <v>3238</v>
      </c>
      <c r="J10" t="str">
        <f>VLOOKUP(B10,'[2]List Of Races'!A:B,2,FALSE)</f>
        <v>10k</v>
      </c>
      <c r="K10">
        <f>IF(J10="5k",VLOOKUP(A10,[2]Ages!A:J,5,FALSE),IF(J10="5mi",VLOOKUP(A10,[2]Ages!A:J,6,FALSE),IF(J10="10k",VLOOKUP(A10,[2]Ages!A:J,7,FALSE),IF(J10="10mi",VLOOKUP(A10,[2]Ages!A:J,8,FALSE),IF(J10="Half Marathon",VLOOKUP(A10,[2]Ages!A:J,9,FALSE),IF(J10="Marathon",VLOOKUP(A10,[2]Ages!A:J,10,FALSE)))))))</f>
        <v>2116</v>
      </c>
      <c r="L10" s="85">
        <f>VLOOKUP(B10,'[2]List Of Races'!$A$2:$E$50,5,FALSE)</f>
        <v>1</v>
      </c>
      <c r="M10" s="65">
        <f t="shared" si="5"/>
        <v>65.34898085237802</v>
      </c>
      <c r="N10">
        <f t="shared" si="2"/>
        <v>2</v>
      </c>
      <c r="O10">
        <f t="shared" si="3"/>
        <v>3</v>
      </c>
    </row>
    <row r="11" spans="1:15" x14ac:dyDescent="0.3">
      <c r="A11" t="s">
        <v>25</v>
      </c>
      <c r="B11" t="s">
        <v>15</v>
      </c>
      <c r="C11" s="2">
        <v>45753</v>
      </c>
      <c r="D11" s="2" t="s">
        <v>16</v>
      </c>
      <c r="E11" s="63">
        <v>2.1863425925925925E-2</v>
      </c>
      <c r="F11" s="63">
        <v>3.7777777777777778E-2</v>
      </c>
      <c r="G11" s="64">
        <f t="shared" si="0"/>
        <v>0.2721016410799364</v>
      </c>
      <c r="H11" s="65">
        <f t="shared" si="1"/>
        <v>27.210164107993641</v>
      </c>
      <c r="I11" s="3">
        <f t="shared" si="4"/>
        <v>3264</v>
      </c>
      <c r="J11" t="str">
        <f>VLOOKUP(B11,'[2]List Of Races'!A:B,2,FALSE)</f>
        <v>10k</v>
      </c>
      <c r="K11">
        <f>IF(J11="5k",VLOOKUP(A11,[2]Ages!A:J,5,FALSE),IF(J11="5mi",VLOOKUP(A11,[2]Ages!A:J,6,FALSE),IF(J11="10k",VLOOKUP(A11,[2]Ages!A:J,7,FALSE),IF(J11="10mi",VLOOKUP(A11,[2]Ages!A:J,8,FALSE),IF(J11="Half Marathon",VLOOKUP(A11,[2]Ages!A:J,9,FALSE),IF(J11="Marathon",VLOOKUP(A11,[2]Ages!A:J,10,FALSE)))))))</f>
        <v>1895</v>
      </c>
      <c r="L11" s="85">
        <f>VLOOKUP(B11,'[2]List Of Races'!$A$2:$E$50,5,FALSE)</f>
        <v>1</v>
      </c>
      <c r="M11" s="65">
        <f t="shared" si="5"/>
        <v>58.057598039215684</v>
      </c>
      <c r="N11">
        <f t="shared" si="2"/>
        <v>8</v>
      </c>
      <c r="O11">
        <f t="shared" si="3"/>
        <v>7</v>
      </c>
    </row>
    <row r="12" spans="1:15" x14ac:dyDescent="0.3">
      <c r="A12" t="s">
        <v>26</v>
      </c>
      <c r="B12" t="s">
        <v>15</v>
      </c>
      <c r="C12" s="2">
        <v>45753</v>
      </c>
      <c r="D12" s="2" t="s">
        <v>16</v>
      </c>
      <c r="E12" s="63">
        <v>2.1863425925925925E-2</v>
      </c>
      <c r="F12" s="63">
        <v>3.8113425925925926E-2</v>
      </c>
      <c r="G12" s="64">
        <f t="shared" si="0"/>
        <v>0.25674960296453142</v>
      </c>
      <c r="H12" s="65">
        <f t="shared" si="1"/>
        <v>25.674960296453143</v>
      </c>
      <c r="I12" s="3">
        <f t="shared" si="4"/>
        <v>3293</v>
      </c>
      <c r="J12" t="str">
        <f>VLOOKUP(B12,'[2]List Of Races'!A:B,2,FALSE)</f>
        <v>10k</v>
      </c>
      <c r="K12">
        <f>IF(J12="5k",VLOOKUP(A12,[2]Ages!A:J,5,FALSE),IF(J12="5mi",VLOOKUP(A12,[2]Ages!A:J,6,FALSE),IF(J12="10k",VLOOKUP(A12,[2]Ages!A:J,7,FALSE),IF(J12="10mi",VLOOKUP(A12,[2]Ages!A:J,8,FALSE),IF(J12="Half Marathon",VLOOKUP(A12,[2]Ages!A:J,9,FALSE),IF(J12="Marathon",VLOOKUP(A12,[2]Ages!A:J,10,FALSE)))))))</f>
        <v>1657</v>
      </c>
      <c r="L12" s="85">
        <f>VLOOKUP(B12,'[2]List Of Races'!$A$2:$E$50,5,FALSE)</f>
        <v>1</v>
      </c>
      <c r="M12" s="65">
        <f t="shared" si="5"/>
        <v>50.318858184026723</v>
      </c>
      <c r="N12">
        <f t="shared" si="2"/>
        <v>4</v>
      </c>
      <c r="O12">
        <f t="shared" si="3"/>
        <v>4</v>
      </c>
    </row>
    <row r="13" spans="1:15" x14ac:dyDescent="0.3">
      <c r="A13" t="s">
        <v>27</v>
      </c>
      <c r="B13" t="s">
        <v>28</v>
      </c>
      <c r="C13" s="2">
        <v>45760</v>
      </c>
      <c r="D13" s="2" t="s">
        <v>16</v>
      </c>
      <c r="E13" s="63">
        <v>8.7094907407407413E-2</v>
      </c>
      <c r="F13" s="66">
        <v>0.12447916666666667</v>
      </c>
      <c r="G13" s="64">
        <f t="shared" si="0"/>
        <v>0.57076411960132889</v>
      </c>
      <c r="H13" s="65">
        <f t="shared" si="1"/>
        <v>57.076411960132887</v>
      </c>
      <c r="I13" s="3">
        <f t="shared" si="4"/>
        <v>10755</v>
      </c>
      <c r="J13" t="str">
        <f>VLOOKUP(B13,'[2]List Of Races'!A:B,2,FALSE)</f>
        <v>Marathon</v>
      </c>
      <c r="K13">
        <f>IF(J13="5k",VLOOKUP(A13,[2]Ages!A:J,5,FALSE),IF(J13="5mi",VLOOKUP(A13,[2]Ages!A:J,6,FALSE),IF(J13="10k",VLOOKUP(A13,[2]Ages!A:J,7,FALSE),IF(J13="10mi",VLOOKUP(A13,[2]Ages!A:J,8,FALSE),IF(J13="Half Marathon",VLOOKUP(A13,[2]Ages!A:J,9,FALSE),IF(J13="Marathon",VLOOKUP(A13,[2]Ages!A:J,10,FALSE)))))))</f>
        <v>7299</v>
      </c>
      <c r="L13" s="85">
        <f>VLOOKUP(B13,'[2]List Of Races'!$A$2:$E$50,5,FALSE)</f>
        <v>1</v>
      </c>
      <c r="M13" s="65">
        <f t="shared" si="5"/>
        <v>67.86610878661088</v>
      </c>
      <c r="N13" t="str">
        <f t="shared" si="2"/>
        <v/>
      </c>
      <c r="O13" t="str">
        <f t="shared" si="3"/>
        <v/>
      </c>
    </row>
    <row r="14" spans="1:15" x14ac:dyDescent="0.3">
      <c r="A14" t="s">
        <v>29</v>
      </c>
      <c r="B14" t="s">
        <v>30</v>
      </c>
      <c r="C14" s="2">
        <v>45762</v>
      </c>
      <c r="D14" s="2" t="s">
        <v>16</v>
      </c>
      <c r="E14" s="63">
        <v>1.6736111111111111E-2</v>
      </c>
      <c r="F14" s="66">
        <v>1.8391203703703705E-2</v>
      </c>
      <c r="G14" s="64">
        <f t="shared" si="0"/>
        <v>0.90110650069156284</v>
      </c>
      <c r="H14" s="65">
        <f t="shared" si="1"/>
        <v>90.110650069156279</v>
      </c>
      <c r="I14" s="3">
        <f t="shared" si="4"/>
        <v>1589</v>
      </c>
      <c r="J14" t="str">
        <f>VLOOKUP(B14,'[2]List Of Races'!A:B,2,FALSE)</f>
        <v>5mi</v>
      </c>
      <c r="K14">
        <f>IF(J14="5k",VLOOKUP(A14,[2]Ages!A:J,5,FALSE),IF(J14="5mi",VLOOKUP(A14,[2]Ages!A:J,6,FALSE),IF(J14="10k",VLOOKUP(A14,[2]Ages!A:J,7,FALSE),IF(J14="10mi",VLOOKUP(A14,[2]Ages!A:J,8,FALSE),IF(J14="Half Marathon",VLOOKUP(A14,[2]Ages!A:J,9,FALSE),IF(J14="Marathon",VLOOKUP(A14,[2]Ages!A:J,10,FALSE)))))))</f>
        <v>1264</v>
      </c>
      <c r="L14" s="85">
        <f>VLOOKUP(B14,'[2]List Of Races'!$A$2:$E$50,5,FALSE)</f>
        <v>0.97499999999999998</v>
      </c>
      <c r="M14" s="65">
        <f t="shared" si="5"/>
        <v>77.558212712397733</v>
      </c>
      <c r="N14">
        <f t="shared" si="2"/>
        <v>5</v>
      </c>
      <c r="O14">
        <f t="shared" si="3"/>
        <v>2</v>
      </c>
    </row>
    <row r="15" spans="1:15" x14ac:dyDescent="0.3">
      <c r="A15" t="s">
        <v>17</v>
      </c>
      <c r="B15" t="s">
        <v>30</v>
      </c>
      <c r="C15" s="2">
        <v>45762</v>
      </c>
      <c r="D15" s="2" t="s">
        <v>16</v>
      </c>
      <c r="E15" s="63">
        <v>1.6736111111111111E-2</v>
      </c>
      <c r="F15" s="66">
        <v>1.9594907407407408E-2</v>
      </c>
      <c r="G15" s="64">
        <f t="shared" si="0"/>
        <v>0.82918395573997228</v>
      </c>
      <c r="H15" s="65">
        <f t="shared" si="1"/>
        <v>82.91839557399723</v>
      </c>
      <c r="I15" s="3">
        <f t="shared" si="4"/>
        <v>1693</v>
      </c>
      <c r="J15" t="str">
        <f>VLOOKUP(B15,'[2]List Of Races'!A:B,2,FALSE)</f>
        <v>5mi</v>
      </c>
      <c r="K15">
        <f>IF(J15="5k",VLOOKUP(A15,[2]Ages!A:J,5,FALSE),IF(J15="5mi",VLOOKUP(A15,[2]Ages!A:J,6,FALSE),IF(J15="10k",VLOOKUP(A15,[2]Ages!A:J,7,FALSE),IF(J15="10mi",VLOOKUP(A15,[2]Ages!A:J,8,FALSE),IF(J15="Half Marathon",VLOOKUP(A15,[2]Ages!A:J,9,FALSE),IF(J15="Marathon",VLOOKUP(A15,[2]Ages!A:J,10,FALSE)))))))</f>
        <v>1264</v>
      </c>
      <c r="L15" s="85">
        <f>VLOOKUP(B15,'[2]List Of Races'!$A$2:$E$50,5,FALSE)</f>
        <v>0.97499999999999998</v>
      </c>
      <c r="M15" s="65">
        <f t="shared" si="5"/>
        <v>72.793857058476078</v>
      </c>
      <c r="N15">
        <f t="shared" si="2"/>
        <v>10</v>
      </c>
      <c r="O15">
        <f t="shared" si="3"/>
        <v>2</v>
      </c>
    </row>
    <row r="16" spans="1:15" x14ac:dyDescent="0.3">
      <c r="A16" t="s">
        <v>31</v>
      </c>
      <c r="B16" t="s">
        <v>30</v>
      </c>
      <c r="C16" s="2">
        <v>45762</v>
      </c>
      <c r="D16" s="2" t="s">
        <v>16</v>
      </c>
      <c r="E16" s="63">
        <v>1.6736111111111111E-2</v>
      </c>
      <c r="F16" s="66">
        <v>1.9784722222222224E-2</v>
      </c>
      <c r="G16" s="64">
        <f t="shared" si="0"/>
        <v>0.81784232365145215</v>
      </c>
      <c r="H16" s="65">
        <f t="shared" si="1"/>
        <v>81.784232365145215</v>
      </c>
      <c r="I16" s="3">
        <f t="shared" si="4"/>
        <v>1709</v>
      </c>
      <c r="J16" t="str">
        <f>VLOOKUP(B16,'[2]List Of Races'!A:B,2,FALSE)</f>
        <v>5mi</v>
      </c>
      <c r="K16">
        <f>IF(J16="5k",VLOOKUP(A16,[2]Ages!A:J,5,FALSE),IF(J16="5mi",VLOOKUP(A16,[2]Ages!A:J,6,FALSE),IF(J16="10k",VLOOKUP(A16,[2]Ages!A:J,7,FALSE),IF(J16="10mi",VLOOKUP(A16,[2]Ages!A:J,8,FALSE),IF(J16="Half Marathon",VLOOKUP(A16,[2]Ages!A:J,9,FALSE),IF(J16="Marathon",VLOOKUP(A16,[2]Ages!A:J,10,FALSE)))))))</f>
        <v>1416</v>
      </c>
      <c r="L16" s="85">
        <f>VLOOKUP(B16,'[2]List Of Races'!$A$2:$E$50,5,FALSE)</f>
        <v>0.97499999999999998</v>
      </c>
      <c r="M16" s="65">
        <f t="shared" si="5"/>
        <v>80.784084259801048</v>
      </c>
      <c r="N16">
        <f t="shared" si="2"/>
        <v>5</v>
      </c>
      <c r="O16">
        <f t="shared" si="3"/>
        <v>1</v>
      </c>
    </row>
    <row r="17" spans="1:15" x14ac:dyDescent="0.3">
      <c r="A17" t="s">
        <v>32</v>
      </c>
      <c r="B17" t="s">
        <v>30</v>
      </c>
      <c r="C17" s="2">
        <v>45762</v>
      </c>
      <c r="D17" s="2" t="s">
        <v>16</v>
      </c>
      <c r="E17" s="63">
        <v>1.6736111111111111E-2</v>
      </c>
      <c r="F17" s="66">
        <v>2.0043981481481482E-2</v>
      </c>
      <c r="G17" s="64">
        <f t="shared" si="0"/>
        <v>0.80235131396957127</v>
      </c>
      <c r="H17" s="65">
        <f t="shared" si="1"/>
        <v>80.235131396957129</v>
      </c>
      <c r="I17" s="3">
        <f t="shared" si="4"/>
        <v>1732</v>
      </c>
      <c r="J17" t="str">
        <f>VLOOKUP(B17,'[2]List Of Races'!A:B,2,FALSE)</f>
        <v>5mi</v>
      </c>
      <c r="K17">
        <f>IF(J17="5k",VLOOKUP(A17,[2]Ages!A:J,5,FALSE),IF(J17="5mi",VLOOKUP(A17,[2]Ages!A:J,6,FALSE),IF(J17="10k",VLOOKUP(A17,[2]Ages!A:J,7,FALSE),IF(J17="10mi",VLOOKUP(A17,[2]Ages!A:J,8,FALSE),IF(J17="Half Marathon",VLOOKUP(A17,[2]Ages!A:J,9,FALSE),IF(J17="Marathon",VLOOKUP(A17,[2]Ages!A:J,10,FALSE)))))))</f>
        <v>1309</v>
      </c>
      <c r="L17" s="85">
        <f>VLOOKUP(B17,'[2]List Of Races'!$A$2:$E$50,5,FALSE)</f>
        <v>0.97499999999999998</v>
      </c>
      <c r="M17" s="65">
        <f t="shared" si="5"/>
        <v>73.687933025404163</v>
      </c>
      <c r="N17">
        <f t="shared" si="2"/>
        <v>2</v>
      </c>
      <c r="O17">
        <f t="shared" si="3"/>
        <v>1</v>
      </c>
    </row>
    <row r="18" spans="1:15" x14ac:dyDescent="0.3">
      <c r="A18" t="s">
        <v>33</v>
      </c>
      <c r="B18" t="s">
        <v>30</v>
      </c>
      <c r="C18" s="2">
        <v>45762</v>
      </c>
      <c r="D18" s="2" t="s">
        <v>16</v>
      </c>
      <c r="E18" s="63">
        <v>1.6736111111111111E-2</v>
      </c>
      <c r="F18" s="66">
        <v>2.044212962962963E-2</v>
      </c>
      <c r="G18" s="64">
        <f t="shared" si="0"/>
        <v>0.7785615491009682</v>
      </c>
      <c r="H18" s="65">
        <f t="shared" si="1"/>
        <v>77.856154910096819</v>
      </c>
      <c r="I18" s="3">
        <f t="shared" si="4"/>
        <v>1766</v>
      </c>
      <c r="J18" t="str">
        <f>VLOOKUP(B18,'[2]List Of Races'!A:B,2,FALSE)</f>
        <v>5mi</v>
      </c>
      <c r="K18">
        <f>IF(J18="5k",VLOOKUP(A18,[2]Ages!A:J,5,FALSE),IF(J18="5mi",VLOOKUP(A18,[2]Ages!A:J,6,FALSE),IF(J18="10k",VLOOKUP(A18,[2]Ages!A:J,7,FALSE),IF(J18="10mi",VLOOKUP(A18,[2]Ages!A:J,8,FALSE),IF(J18="Half Marathon",VLOOKUP(A18,[2]Ages!A:J,9,FALSE),IF(J18="Marathon",VLOOKUP(A18,[2]Ages!A:J,10,FALSE)))))))</f>
        <v>1290</v>
      </c>
      <c r="L18" s="85">
        <f>VLOOKUP(B18,'[2]List Of Races'!$A$2:$E$50,5,FALSE)</f>
        <v>0.97499999999999998</v>
      </c>
      <c r="M18" s="65">
        <f t="shared" si="5"/>
        <v>71.220271800679498</v>
      </c>
      <c r="N18" t="str">
        <f t="shared" si="2"/>
        <v/>
      </c>
      <c r="O18" t="str">
        <f t="shared" si="3"/>
        <v/>
      </c>
    </row>
    <row r="19" spans="1:15" x14ac:dyDescent="0.3">
      <c r="A19" t="s">
        <v>19</v>
      </c>
      <c r="B19" t="s">
        <v>30</v>
      </c>
      <c r="C19" s="2">
        <v>45762</v>
      </c>
      <c r="D19" s="2" t="s">
        <v>16</v>
      </c>
      <c r="E19" s="63">
        <v>1.6736111111111111E-2</v>
      </c>
      <c r="F19" s="66">
        <v>2.1105324074074075E-2</v>
      </c>
      <c r="G19" s="64">
        <f t="shared" si="0"/>
        <v>0.73893499308437072</v>
      </c>
      <c r="H19" s="65">
        <f t="shared" si="1"/>
        <v>73.893499308437072</v>
      </c>
      <c r="I19" s="3">
        <f t="shared" si="4"/>
        <v>1824</v>
      </c>
      <c r="J19" t="str">
        <f>VLOOKUP(B19,'[2]List Of Races'!A:B,2,FALSE)</f>
        <v>5mi</v>
      </c>
      <c r="K19">
        <f>IF(J19="5k",VLOOKUP(A19,[2]Ages!A:J,5,FALSE),IF(J19="5mi",VLOOKUP(A19,[2]Ages!A:J,6,FALSE),IF(J19="10k",VLOOKUP(A19,[2]Ages!A:J,7,FALSE),IF(J19="10mi",VLOOKUP(A19,[2]Ages!A:J,8,FALSE),IF(J19="Half Marathon",VLOOKUP(A19,[2]Ages!A:J,9,FALSE),IF(J19="Marathon",VLOOKUP(A19,[2]Ages!A:J,10,FALSE)))))))</f>
        <v>1269</v>
      </c>
      <c r="L19" s="85">
        <f>VLOOKUP(B19,'[2]List Of Races'!$A$2:$E$50,5,FALSE)</f>
        <v>0.97499999999999998</v>
      </c>
      <c r="M19" s="65">
        <f t="shared" si="5"/>
        <v>67.833059210526315</v>
      </c>
      <c r="N19">
        <f t="shared" si="2"/>
        <v>7</v>
      </c>
      <c r="O19">
        <f t="shared" si="3"/>
        <v>5</v>
      </c>
    </row>
    <row r="20" spans="1:15" x14ac:dyDescent="0.3">
      <c r="A20" t="s">
        <v>18</v>
      </c>
      <c r="B20" t="s">
        <v>30</v>
      </c>
      <c r="C20" s="2">
        <v>45762</v>
      </c>
      <c r="D20" s="2" t="s">
        <v>16</v>
      </c>
      <c r="E20" s="63">
        <v>1.6736111111111111E-2</v>
      </c>
      <c r="F20" s="66">
        <v>2.1358796296296296E-2</v>
      </c>
      <c r="G20" s="64">
        <f t="shared" si="0"/>
        <v>0.72378976486860314</v>
      </c>
      <c r="H20" s="65">
        <f t="shared" si="1"/>
        <v>72.37897648686031</v>
      </c>
      <c r="I20" s="3">
        <f t="shared" si="4"/>
        <v>1845</v>
      </c>
      <c r="J20" t="str">
        <f>VLOOKUP(B20,'[2]List Of Races'!A:B,2,FALSE)</f>
        <v>5mi</v>
      </c>
      <c r="K20">
        <f>IF(J20="5k",VLOOKUP(A20,[2]Ages!A:J,5,FALSE),IF(J20="5mi",VLOOKUP(A20,[2]Ages!A:J,6,FALSE),IF(J20="10k",VLOOKUP(A20,[2]Ages!A:J,7,FALSE),IF(J20="10mi",VLOOKUP(A20,[2]Ages!A:J,8,FALSE),IF(J20="Half Marathon",VLOOKUP(A20,[2]Ages!A:J,9,FALSE),IF(J20="Marathon",VLOOKUP(A20,[2]Ages!A:J,10,FALSE)))))))</f>
        <v>1349</v>
      </c>
      <c r="L20" s="85">
        <f>VLOOKUP(B20,'[2]List Of Races'!$A$2:$E$50,5,FALSE)</f>
        <v>0.97499999999999998</v>
      </c>
      <c r="M20" s="65">
        <f t="shared" si="5"/>
        <v>71.288617886178855</v>
      </c>
      <c r="N20">
        <f t="shared" si="2"/>
        <v>1</v>
      </c>
      <c r="O20">
        <f t="shared" si="3"/>
        <v>1</v>
      </c>
    </row>
    <row r="21" spans="1:15" x14ac:dyDescent="0.3">
      <c r="A21" t="s">
        <v>34</v>
      </c>
      <c r="B21" t="s">
        <v>30</v>
      </c>
      <c r="C21" s="2">
        <v>45762</v>
      </c>
      <c r="D21" s="2" t="s">
        <v>16</v>
      </c>
      <c r="E21" s="63">
        <v>1.6736111111111111E-2</v>
      </c>
      <c r="F21" s="66">
        <v>2.1890046296296296E-2</v>
      </c>
      <c r="G21" s="64">
        <f t="shared" si="0"/>
        <v>0.69204702627939141</v>
      </c>
      <c r="H21" s="65">
        <f t="shared" si="1"/>
        <v>69.204702627939142</v>
      </c>
      <c r="I21" s="3">
        <f t="shared" si="4"/>
        <v>1891</v>
      </c>
      <c r="J21" t="str">
        <f>VLOOKUP(B21,'[2]List Of Races'!A:B,2,FALSE)</f>
        <v>5mi</v>
      </c>
      <c r="K21">
        <f>IF(J21="5k",VLOOKUP(A21,[2]Ages!A:J,5,FALSE),IF(J21="5mi",VLOOKUP(A21,[2]Ages!A:J,6,FALSE),IF(J21="10k",VLOOKUP(A21,[2]Ages!A:J,7,FALSE),IF(J21="10mi",VLOOKUP(A21,[2]Ages!A:J,8,FALSE),IF(J21="Half Marathon",VLOOKUP(A21,[2]Ages!A:J,9,FALSE),IF(J21="Marathon",VLOOKUP(A21,[2]Ages!A:J,10,FALSE)))))))</f>
        <v>1404</v>
      </c>
      <c r="L21" s="85">
        <f>VLOOKUP(B21,'[2]List Of Races'!$A$2:$E$50,5,FALSE)</f>
        <v>0.97499999999999998</v>
      </c>
      <c r="M21" s="65">
        <f t="shared" si="5"/>
        <v>72.390269698572183</v>
      </c>
      <c r="N21">
        <f t="shared" si="2"/>
        <v>3</v>
      </c>
      <c r="O21">
        <f t="shared" si="3"/>
        <v>3</v>
      </c>
    </row>
    <row r="22" spans="1:15" x14ac:dyDescent="0.3">
      <c r="A22" t="s">
        <v>35</v>
      </c>
      <c r="B22" t="s">
        <v>30</v>
      </c>
      <c r="C22" s="2">
        <v>45762</v>
      </c>
      <c r="D22" s="2" t="s">
        <v>16</v>
      </c>
      <c r="E22" s="63">
        <v>1.6736111111111111E-2</v>
      </c>
      <c r="F22" s="66">
        <v>2.2166666666666668E-2</v>
      </c>
      <c r="G22" s="64">
        <f t="shared" si="0"/>
        <v>0.67551867219917006</v>
      </c>
      <c r="H22" s="65">
        <f t="shared" si="1"/>
        <v>67.551867219917</v>
      </c>
      <c r="I22" s="3">
        <f t="shared" si="4"/>
        <v>1915</v>
      </c>
      <c r="J22" t="str">
        <f>VLOOKUP(B22,'[2]List Of Races'!A:B,2,FALSE)</f>
        <v>5mi</v>
      </c>
      <c r="K22">
        <f>IF(J22="5k",VLOOKUP(A22,[2]Ages!A:J,5,FALSE),IF(J22="5mi",VLOOKUP(A22,[2]Ages!A:J,6,FALSE),IF(J22="10k",VLOOKUP(A22,[2]Ages!A:J,7,FALSE),IF(J22="10mi",VLOOKUP(A22,[2]Ages!A:J,8,FALSE),IF(J22="Half Marathon",VLOOKUP(A22,[2]Ages!A:J,9,FALSE),IF(J22="Marathon",VLOOKUP(A22,[2]Ages!A:J,10,FALSE)))))))</f>
        <v>1328</v>
      </c>
      <c r="L22" s="85">
        <f>VLOOKUP(B22,'[2]List Of Races'!$A$2:$E$50,5,FALSE)</f>
        <v>0.97499999999999998</v>
      </c>
      <c r="M22" s="65">
        <f t="shared" si="5"/>
        <v>67.613577023498692</v>
      </c>
      <c r="N22" t="str">
        <f t="shared" si="2"/>
        <v/>
      </c>
      <c r="O22" t="str">
        <f t="shared" si="3"/>
        <v/>
      </c>
    </row>
    <row r="23" spans="1:15" x14ac:dyDescent="0.3">
      <c r="A23" t="s">
        <v>36</v>
      </c>
      <c r="B23" t="s">
        <v>30</v>
      </c>
      <c r="C23" s="2">
        <v>45762</v>
      </c>
      <c r="D23" s="2" t="s">
        <v>16</v>
      </c>
      <c r="E23" s="63">
        <v>1.6736111111111111E-2</v>
      </c>
      <c r="F23" s="66">
        <v>2.2174768518518521E-2</v>
      </c>
      <c r="G23" s="64">
        <f t="shared" si="0"/>
        <v>0.67503457814661116</v>
      </c>
      <c r="H23" s="65">
        <f t="shared" si="1"/>
        <v>67.503457814661118</v>
      </c>
      <c r="I23" s="3">
        <f t="shared" si="4"/>
        <v>1916</v>
      </c>
      <c r="J23" t="str">
        <f>VLOOKUP(B23,'[2]List Of Races'!A:B,2,FALSE)</f>
        <v>5mi</v>
      </c>
      <c r="K23">
        <f>IF(J23="5k",VLOOKUP(A23,[2]Ages!A:J,5,FALSE),IF(J23="5mi",VLOOKUP(A23,[2]Ages!A:J,6,FALSE),IF(J23="10k",VLOOKUP(A23,[2]Ages!A:J,7,FALSE),IF(J23="10mi",VLOOKUP(A23,[2]Ages!A:J,8,FALSE),IF(J23="Half Marathon",VLOOKUP(A23,[2]Ages!A:J,9,FALSE),IF(J23="Marathon",VLOOKUP(A23,[2]Ages!A:J,10,FALSE)))))))</f>
        <v>1264</v>
      </c>
      <c r="L23" s="85">
        <f>VLOOKUP(B23,'[2]List Of Races'!$A$2:$E$50,5,FALSE)</f>
        <v>0.97499999999999998</v>
      </c>
      <c r="M23" s="65">
        <f t="shared" si="5"/>
        <v>64.321503131524011</v>
      </c>
      <c r="N23">
        <f t="shared" si="2"/>
        <v>2</v>
      </c>
      <c r="O23">
        <f t="shared" si="3"/>
        <v>1</v>
      </c>
    </row>
    <row r="24" spans="1:15" x14ac:dyDescent="0.3">
      <c r="A24" t="s">
        <v>37</v>
      </c>
      <c r="B24" t="s">
        <v>30</v>
      </c>
      <c r="C24" s="2">
        <v>45762</v>
      </c>
      <c r="D24" s="2" t="s">
        <v>16</v>
      </c>
      <c r="E24" s="63">
        <v>1.6736111111111111E-2</v>
      </c>
      <c r="F24" s="66">
        <v>2.2340277777777778E-2</v>
      </c>
      <c r="G24" s="64">
        <f t="shared" si="0"/>
        <v>0.6651452282157676</v>
      </c>
      <c r="H24" s="65">
        <f t="shared" si="1"/>
        <v>66.514522821576762</v>
      </c>
      <c r="I24" s="3">
        <f t="shared" si="4"/>
        <v>1930</v>
      </c>
      <c r="J24" t="str">
        <f>VLOOKUP(B24,'[2]List Of Races'!A:B,2,FALSE)</f>
        <v>5mi</v>
      </c>
      <c r="K24">
        <f>IF(J24="5k",VLOOKUP(A24,[2]Ages!A:J,5,FALSE),IF(J24="5mi",VLOOKUP(A24,[2]Ages!A:J,6,FALSE),IF(J24="10k",VLOOKUP(A24,[2]Ages!A:J,7,FALSE),IF(J24="10mi",VLOOKUP(A24,[2]Ages!A:J,8,FALSE),IF(J24="Half Marathon",VLOOKUP(A24,[2]Ages!A:J,9,FALSE),IF(J24="Marathon",VLOOKUP(A24,[2]Ages!A:J,10,FALSE)))))))</f>
        <v>1264</v>
      </c>
      <c r="L24" s="85">
        <f>VLOOKUP(B24,'[2]List Of Races'!$A$2:$E$50,5,FALSE)</f>
        <v>0.97499999999999998</v>
      </c>
      <c r="M24" s="65">
        <f t="shared" si="5"/>
        <v>63.854922279792738</v>
      </c>
      <c r="N24">
        <f t="shared" si="2"/>
        <v>2</v>
      </c>
      <c r="O24">
        <f t="shared" si="3"/>
        <v>2</v>
      </c>
    </row>
    <row r="25" spans="1:15" x14ac:dyDescent="0.3">
      <c r="A25" t="s">
        <v>38</v>
      </c>
      <c r="B25" t="s">
        <v>30</v>
      </c>
      <c r="C25" s="2">
        <v>45762</v>
      </c>
      <c r="D25" s="2" t="s">
        <v>16</v>
      </c>
      <c r="E25" s="63">
        <v>1.6736111111111111E-2</v>
      </c>
      <c r="F25" s="66">
        <v>2.2939814814814816E-2</v>
      </c>
      <c r="G25" s="64">
        <f t="shared" si="0"/>
        <v>0.62932226832641769</v>
      </c>
      <c r="H25" s="65">
        <f t="shared" si="1"/>
        <v>62.932226832641767</v>
      </c>
      <c r="I25" s="3">
        <f t="shared" si="4"/>
        <v>1982</v>
      </c>
      <c r="J25" t="str">
        <f>VLOOKUP(B25,'[2]List Of Races'!A:B,2,FALSE)</f>
        <v>5mi</v>
      </c>
      <c r="K25">
        <f>IF(J25="5k",VLOOKUP(A25,[2]Ages!A:J,5,FALSE),IF(J25="5mi",VLOOKUP(A25,[2]Ages!A:J,6,FALSE),IF(J25="10k",VLOOKUP(A25,[2]Ages!A:J,7,FALSE),IF(J25="10mi",VLOOKUP(A25,[2]Ages!A:J,8,FALSE),IF(J25="Half Marathon",VLOOKUP(A25,[2]Ages!A:J,9,FALSE),IF(J25="Marathon",VLOOKUP(A25,[2]Ages!A:J,10,FALSE)))))))</f>
        <v>1339</v>
      </c>
      <c r="L25" s="85">
        <f>VLOOKUP(B25,'[2]List Of Races'!$A$2:$E$50,5,FALSE)</f>
        <v>0.97499999999999998</v>
      </c>
      <c r="M25" s="65">
        <f t="shared" si="5"/>
        <v>65.869071644803228</v>
      </c>
      <c r="N25">
        <f t="shared" si="2"/>
        <v>7</v>
      </c>
      <c r="O25">
        <f t="shared" si="3"/>
        <v>4</v>
      </c>
    </row>
    <row r="26" spans="1:15" x14ac:dyDescent="0.3">
      <c r="A26" t="s">
        <v>20</v>
      </c>
      <c r="B26" t="s">
        <v>30</v>
      </c>
      <c r="C26" s="2">
        <v>45762</v>
      </c>
      <c r="D26" s="2" t="s">
        <v>16</v>
      </c>
      <c r="E26" s="63">
        <v>1.6736111111111111E-2</v>
      </c>
      <c r="F26" s="66">
        <v>2.3170138888888889E-2</v>
      </c>
      <c r="G26" s="64">
        <f t="shared" si="0"/>
        <v>0.61556016597510377</v>
      </c>
      <c r="H26" s="65">
        <f t="shared" si="1"/>
        <v>61.556016597510379</v>
      </c>
      <c r="I26" s="3">
        <f t="shared" si="4"/>
        <v>2002</v>
      </c>
      <c r="J26" t="str">
        <f>VLOOKUP(B26,'[2]List Of Races'!A:B,2,FALSE)</f>
        <v>5mi</v>
      </c>
      <c r="K26">
        <f>IF(J26="5k",VLOOKUP(A26,[2]Ages!A:J,5,FALSE),IF(J26="5mi",VLOOKUP(A26,[2]Ages!A:J,6,FALSE),IF(J26="10k",VLOOKUP(A26,[2]Ages!A:J,7,FALSE),IF(J26="10mi",VLOOKUP(A26,[2]Ages!A:J,8,FALSE),IF(J26="Half Marathon",VLOOKUP(A26,[2]Ages!A:J,9,FALSE),IF(J26="Marathon",VLOOKUP(A26,[2]Ages!A:J,10,FALSE)))))))</f>
        <v>1360</v>
      </c>
      <c r="L26" s="85">
        <f>VLOOKUP(B26,'[2]List Of Races'!$A$2:$E$50,5,FALSE)</f>
        <v>0.97499999999999998</v>
      </c>
      <c r="M26" s="65">
        <f t="shared" si="5"/>
        <v>66.233766233766218</v>
      </c>
      <c r="N26" t="str">
        <f t="shared" si="2"/>
        <v/>
      </c>
      <c r="O26" t="str">
        <f t="shared" si="3"/>
        <v/>
      </c>
    </row>
    <row r="27" spans="1:15" x14ac:dyDescent="0.3">
      <c r="A27" t="s">
        <v>21</v>
      </c>
      <c r="B27" t="s">
        <v>30</v>
      </c>
      <c r="C27" s="2">
        <v>45762</v>
      </c>
      <c r="D27" s="2" t="s">
        <v>16</v>
      </c>
      <c r="E27" s="63">
        <v>1.6736111111111111E-2</v>
      </c>
      <c r="F27" s="66">
        <v>2.3310185185185184E-2</v>
      </c>
      <c r="G27" s="64">
        <f t="shared" si="0"/>
        <v>0.60719225449515912</v>
      </c>
      <c r="H27" s="65">
        <f t="shared" si="1"/>
        <v>60.71922544951591</v>
      </c>
      <c r="I27" s="3">
        <f t="shared" si="4"/>
        <v>2014</v>
      </c>
      <c r="J27" t="str">
        <f>VLOOKUP(B27,'[2]List Of Races'!A:B,2,FALSE)</f>
        <v>5mi</v>
      </c>
      <c r="K27">
        <f>IF(J27="5k",VLOOKUP(A27,[2]Ages!A:J,5,FALSE),IF(J27="5mi",VLOOKUP(A27,[2]Ages!A:J,6,FALSE),IF(J27="10k",VLOOKUP(A27,[2]Ages!A:J,7,FALSE),IF(J27="10mi",VLOOKUP(A27,[2]Ages!A:J,8,FALSE),IF(J27="Half Marathon",VLOOKUP(A27,[2]Ages!A:J,9,FALSE),IF(J27="Marathon",VLOOKUP(A27,[2]Ages!A:J,10,FALSE)))))))</f>
        <v>1382</v>
      </c>
      <c r="L27" s="85">
        <f>VLOOKUP(B27,'[2]List Of Races'!$A$2:$E$50,5,FALSE)</f>
        <v>0.97499999999999998</v>
      </c>
      <c r="M27" s="65">
        <f t="shared" si="5"/>
        <v>66.904170804369414</v>
      </c>
      <c r="N27">
        <f t="shared" si="2"/>
        <v>5</v>
      </c>
      <c r="O27">
        <f t="shared" si="3"/>
        <v>1</v>
      </c>
    </row>
    <row r="28" spans="1:15" x14ac:dyDescent="0.3">
      <c r="A28" t="s">
        <v>39</v>
      </c>
      <c r="B28" t="s">
        <v>30</v>
      </c>
      <c r="C28" s="2">
        <v>45762</v>
      </c>
      <c r="D28" s="2" t="s">
        <v>16</v>
      </c>
      <c r="E28" s="63">
        <v>1.6736111111111111E-2</v>
      </c>
      <c r="F28" s="66">
        <v>2.3398148148148147E-2</v>
      </c>
      <c r="G28" s="64">
        <f t="shared" si="0"/>
        <v>0.60193637621023521</v>
      </c>
      <c r="H28" s="65">
        <f t="shared" si="1"/>
        <v>60.19363762102352</v>
      </c>
      <c r="I28" s="3">
        <f t="shared" si="4"/>
        <v>2022</v>
      </c>
      <c r="J28" t="str">
        <f>VLOOKUP(B28,'[2]List Of Races'!A:B,2,FALSE)</f>
        <v>5mi</v>
      </c>
      <c r="K28">
        <f>IF(J28="5k",VLOOKUP(A28,[2]Ages!A:J,5,FALSE),IF(J28="5mi",VLOOKUP(A28,[2]Ages!A:J,6,FALSE),IF(J28="10k",VLOOKUP(A28,[2]Ages!A:J,7,FALSE),IF(J28="10mi",VLOOKUP(A28,[2]Ages!A:J,8,FALSE),IF(J28="Half Marathon",VLOOKUP(A28,[2]Ages!A:J,9,FALSE),IF(J28="Marathon",VLOOKUP(A28,[2]Ages!A:J,10,FALSE)))))))</f>
        <v>1694</v>
      </c>
      <c r="L28" s="85">
        <f>VLOOKUP(B28,'[2]List Of Races'!$A$2:$E$50,5,FALSE)</f>
        <v>0.97499999999999998</v>
      </c>
      <c r="M28" s="65">
        <f t="shared" si="5"/>
        <v>81.683976261127597</v>
      </c>
      <c r="N28">
        <f t="shared" si="2"/>
        <v>9</v>
      </c>
      <c r="O28">
        <f t="shared" si="3"/>
        <v>6</v>
      </c>
    </row>
    <row r="29" spans="1:15" x14ac:dyDescent="0.3">
      <c r="A29" t="s">
        <v>40</v>
      </c>
      <c r="B29" t="s">
        <v>30</v>
      </c>
      <c r="C29" s="2">
        <v>45762</v>
      </c>
      <c r="D29" s="2" t="s">
        <v>16</v>
      </c>
      <c r="E29" s="63">
        <v>1.6736111111111111E-2</v>
      </c>
      <c r="F29" s="66">
        <v>2.4129629629629633E-2</v>
      </c>
      <c r="G29" s="64">
        <f t="shared" si="0"/>
        <v>0.5582295988934991</v>
      </c>
      <c r="H29" s="65">
        <f t="shared" si="1"/>
        <v>55.82295988934991</v>
      </c>
      <c r="I29" s="3">
        <f t="shared" si="4"/>
        <v>2085</v>
      </c>
      <c r="J29" t="str">
        <f>VLOOKUP(B29,'[2]List Of Races'!A:B,2,FALSE)</f>
        <v>5mi</v>
      </c>
      <c r="K29">
        <f>IF(J29="5k",VLOOKUP(A29,[2]Ages!A:J,5,FALSE),IF(J29="5mi",VLOOKUP(A29,[2]Ages!A:J,6,FALSE),IF(J29="10k",VLOOKUP(A29,[2]Ages!A:J,7,FALSE),IF(J29="10mi",VLOOKUP(A29,[2]Ages!A:J,8,FALSE),IF(J29="Half Marathon",VLOOKUP(A29,[2]Ages!A:J,9,FALSE),IF(J29="Marathon",VLOOKUP(A29,[2]Ages!A:J,10,FALSE)))))))</f>
        <v>1476</v>
      </c>
      <c r="L29" s="85">
        <f>VLOOKUP(B29,'[2]List Of Races'!$A$2:$E$50,5,FALSE)</f>
        <v>0.97499999999999998</v>
      </c>
      <c r="M29" s="65">
        <f t="shared" si="5"/>
        <v>69.021582733812949</v>
      </c>
      <c r="N29">
        <f t="shared" si="2"/>
        <v>5</v>
      </c>
      <c r="O29">
        <f t="shared" si="3"/>
        <v>2</v>
      </c>
    </row>
    <row r="30" spans="1:15" x14ac:dyDescent="0.3">
      <c r="A30" t="s">
        <v>41</v>
      </c>
      <c r="B30" t="s">
        <v>30</v>
      </c>
      <c r="C30" s="2">
        <v>45762</v>
      </c>
      <c r="D30" s="2" t="s">
        <v>16</v>
      </c>
      <c r="E30" s="63">
        <v>1.6736111111111111E-2</v>
      </c>
      <c r="F30" s="66">
        <v>2.4458333333333332E-2</v>
      </c>
      <c r="G30" s="64">
        <f t="shared" si="0"/>
        <v>0.53858921161825735</v>
      </c>
      <c r="H30" s="65">
        <f t="shared" si="1"/>
        <v>53.858921161825734</v>
      </c>
      <c r="I30" s="3">
        <f t="shared" si="4"/>
        <v>2113</v>
      </c>
      <c r="J30" t="str">
        <f>VLOOKUP(B30,'[2]List Of Races'!A:B,2,FALSE)</f>
        <v>5mi</v>
      </c>
      <c r="K30">
        <f>IF(J30="5k",VLOOKUP(A30,[2]Ages!A:J,5,FALSE),IF(J30="5mi",VLOOKUP(A30,[2]Ages!A:J,6,FALSE),IF(J30="10k",VLOOKUP(A30,[2]Ages!A:J,7,FALSE),IF(J30="10mi",VLOOKUP(A30,[2]Ages!A:J,8,FALSE),IF(J30="Half Marathon",VLOOKUP(A30,[2]Ages!A:J,9,FALSE),IF(J30="Marathon",VLOOKUP(A30,[2]Ages!A:J,10,FALSE)))))))</f>
        <v>1339</v>
      </c>
      <c r="L30" s="85">
        <f>VLOOKUP(B30,'[2]List Of Races'!$A$2:$E$50,5,FALSE)</f>
        <v>0.97499999999999998</v>
      </c>
      <c r="M30" s="65">
        <f t="shared" si="5"/>
        <v>61.785376242309503</v>
      </c>
      <c r="N30">
        <f t="shared" si="2"/>
        <v>6</v>
      </c>
      <c r="O30">
        <f t="shared" si="3"/>
        <v>6</v>
      </c>
    </row>
    <row r="31" spans="1:15" x14ac:dyDescent="0.3">
      <c r="A31" t="s">
        <v>42</v>
      </c>
      <c r="B31" t="s">
        <v>30</v>
      </c>
      <c r="C31" s="2">
        <v>45762</v>
      </c>
      <c r="D31" s="2" t="s">
        <v>16</v>
      </c>
      <c r="E31" s="63">
        <v>1.6736111111111111E-2</v>
      </c>
      <c r="F31" s="66">
        <v>2.7311342592592592E-2</v>
      </c>
      <c r="G31" s="64">
        <f t="shared" si="0"/>
        <v>0.36811894882434304</v>
      </c>
      <c r="H31" s="65">
        <f t="shared" si="1"/>
        <v>36.811894882434302</v>
      </c>
      <c r="I31" s="3">
        <f t="shared" si="4"/>
        <v>2360</v>
      </c>
      <c r="J31" t="str">
        <f>VLOOKUP(B31,'[2]List Of Races'!A:B,2,FALSE)</f>
        <v>5mi</v>
      </c>
      <c r="K31">
        <f>IF(J31="5k",VLOOKUP(A31,[2]Ages!A:J,5,FALSE),IF(J31="5mi",VLOOKUP(A31,[2]Ages!A:J,6,FALSE),IF(J31="10k",VLOOKUP(A31,[2]Ages!A:J,7,FALSE),IF(J31="10mi",VLOOKUP(A31,[2]Ages!A:J,8,FALSE),IF(J31="Half Marathon",VLOOKUP(A31,[2]Ages!A:J,9,FALSE),IF(J31="Marathon",VLOOKUP(A31,[2]Ages!A:J,10,FALSE)))))))</f>
        <v>1646</v>
      </c>
      <c r="L31" s="85">
        <f>VLOOKUP(B31,'[2]List Of Races'!$A$2:$E$50,5,FALSE)</f>
        <v>0.97499999999999998</v>
      </c>
      <c r="M31" s="65">
        <f t="shared" si="5"/>
        <v>68.002118644067806</v>
      </c>
      <c r="N31">
        <f t="shared" si="2"/>
        <v>4</v>
      </c>
      <c r="O31">
        <f t="shared" si="3"/>
        <v>1</v>
      </c>
    </row>
    <row r="32" spans="1:15" x14ac:dyDescent="0.3">
      <c r="A32" t="s">
        <v>43</v>
      </c>
      <c r="B32" t="s">
        <v>30</v>
      </c>
      <c r="C32" s="2">
        <v>45762</v>
      </c>
      <c r="D32" s="2" t="s">
        <v>16</v>
      </c>
      <c r="E32" s="63">
        <v>1.6736111111111111E-2</v>
      </c>
      <c r="F32" s="66">
        <v>2.9116898148148145E-2</v>
      </c>
      <c r="G32" s="64">
        <f t="shared" si="0"/>
        <v>0.26023513139695731</v>
      </c>
      <c r="H32" s="65">
        <f t="shared" si="1"/>
        <v>26.02351313969573</v>
      </c>
      <c r="I32" s="3">
        <f t="shared" si="4"/>
        <v>2516</v>
      </c>
      <c r="J32" t="str">
        <f>VLOOKUP(B32,'[2]List Of Races'!A:B,2,FALSE)</f>
        <v>5mi</v>
      </c>
      <c r="K32">
        <f>IF(J32="5k",VLOOKUP(A32,[2]Ages!A:J,5,FALSE),IF(J32="5mi",VLOOKUP(A32,[2]Ages!A:J,6,FALSE),IF(J32="10k",VLOOKUP(A32,[2]Ages!A:J,7,FALSE),IF(J32="10mi",VLOOKUP(A32,[2]Ages!A:J,8,FALSE),IF(J32="Half Marathon",VLOOKUP(A32,[2]Ages!A:J,9,FALSE),IF(J32="Marathon",VLOOKUP(A32,[2]Ages!A:J,10,FALSE)))))))</f>
        <v>1571</v>
      </c>
      <c r="L32" s="85">
        <f>VLOOKUP(B32,'[2]List Of Races'!$A$2:$E$50,5,FALSE)</f>
        <v>0.97499999999999998</v>
      </c>
      <c r="M32" s="65">
        <f t="shared" si="5"/>
        <v>60.879372019077898</v>
      </c>
      <c r="N32">
        <f t="shared" si="2"/>
        <v>5</v>
      </c>
      <c r="O32">
        <f t="shared" si="3"/>
        <v>4</v>
      </c>
    </row>
    <row r="33" spans="1:15" x14ac:dyDescent="0.3">
      <c r="A33" t="s">
        <v>25</v>
      </c>
      <c r="B33" t="s">
        <v>30</v>
      </c>
      <c r="C33" s="2">
        <v>45762</v>
      </c>
      <c r="D33" s="2" t="s">
        <v>16</v>
      </c>
      <c r="E33" s="63">
        <v>1.6736111111111111E-2</v>
      </c>
      <c r="F33" s="66">
        <v>3.2006944444444442E-2</v>
      </c>
      <c r="G33" s="64">
        <f t="shared" si="0"/>
        <v>8.7551867219917145E-2</v>
      </c>
      <c r="H33" s="65">
        <f t="shared" si="1"/>
        <v>8.7551867219917145</v>
      </c>
      <c r="I33" s="3">
        <f t="shared" si="4"/>
        <v>2765</v>
      </c>
      <c r="J33" t="str">
        <f>VLOOKUP(B33,'[2]List Of Races'!A:B,2,FALSE)</f>
        <v>5mi</v>
      </c>
      <c r="K33">
        <f>IF(J33="5k",VLOOKUP(A33,[2]Ages!A:J,5,FALSE),IF(J33="5mi",VLOOKUP(A33,[2]Ages!A:J,6,FALSE),IF(J33="10k",VLOOKUP(A33,[2]Ages!A:J,7,FALSE),IF(J33="10mi",VLOOKUP(A33,[2]Ages!A:J,8,FALSE),IF(J33="Half Marathon",VLOOKUP(A33,[2]Ages!A:J,9,FALSE),IF(J33="Marathon",VLOOKUP(A33,[2]Ages!A:J,10,FALSE)))))))</f>
        <v>1515</v>
      </c>
      <c r="L33" s="85">
        <f>VLOOKUP(B33,'[2]List Of Races'!$A$2:$E$50,5,FALSE)</f>
        <v>0.97499999999999998</v>
      </c>
      <c r="M33" s="65">
        <f t="shared" si="5"/>
        <v>53.422242314647377</v>
      </c>
      <c r="N33" t="str">
        <f t="shared" si="2"/>
        <v/>
      </c>
      <c r="O33" t="str">
        <f t="shared" si="3"/>
        <v/>
      </c>
    </row>
    <row r="34" spans="1:15" x14ac:dyDescent="0.3">
      <c r="A34" t="s">
        <v>44</v>
      </c>
      <c r="B34" t="s">
        <v>30</v>
      </c>
      <c r="C34" s="2">
        <v>45762</v>
      </c>
      <c r="D34" s="2" t="s">
        <v>16</v>
      </c>
      <c r="E34" s="63">
        <v>1.6736111111111111E-2</v>
      </c>
      <c r="F34" s="66">
        <v>3.4568287037037036E-2</v>
      </c>
      <c r="G34" s="67">
        <v>0</v>
      </c>
      <c r="H34" s="68">
        <f t="shared" si="1"/>
        <v>0</v>
      </c>
      <c r="I34" s="3">
        <f>HOUR(F34)*3600 + MINUTE(F34)*60 + SECOND(F34)</f>
        <v>2987</v>
      </c>
      <c r="J34" t="str">
        <f>VLOOKUP(B34,'[2]List Of Races'!A:B,2,FALSE)</f>
        <v>5mi</v>
      </c>
      <c r="K34">
        <f>IF(J34="5k",VLOOKUP(A34,[2]Ages!A:J,5,FALSE),IF(J34="5mi",VLOOKUP(A34,[2]Ages!A:J,6,FALSE),IF(J34="10k",VLOOKUP(A34,[2]Ages!A:J,7,FALSE),IF(J34="10mi",VLOOKUP(A34,[2]Ages!A:J,8,FALSE),IF(J34="Half Marathon",VLOOKUP(A34,[2]Ages!A:J,9,FALSE),IF(J34="Marathon",VLOOKUP(A34,[2]Ages!A:J,10,FALSE)))))))</f>
        <v>1600</v>
      </c>
      <c r="L34" s="85">
        <f>VLOOKUP(B34,'[2]List Of Races'!$A$2:$E$50,5,FALSE)</f>
        <v>0.97499999999999998</v>
      </c>
      <c r="M34" s="65">
        <f t="shared" si="5"/>
        <v>52.22631402745229</v>
      </c>
      <c r="N34">
        <f t="shared" si="2"/>
        <v>5</v>
      </c>
      <c r="O34">
        <f t="shared" si="3"/>
        <v>5</v>
      </c>
    </row>
    <row r="35" spans="1:15" x14ac:dyDescent="0.3">
      <c r="A35" t="s">
        <v>45</v>
      </c>
      <c r="B35" t="s">
        <v>30</v>
      </c>
      <c r="C35" s="2">
        <v>45762</v>
      </c>
      <c r="D35" s="2" t="s">
        <v>24</v>
      </c>
      <c r="E35" s="63">
        <v>1.9189814814814816E-2</v>
      </c>
      <c r="F35" s="66">
        <v>2.1168981481481483E-2</v>
      </c>
      <c r="G35" s="64">
        <f t="shared" ref="G35:G98" si="6">1-((F35-E35)/E35)</f>
        <v>0.89686369119420983</v>
      </c>
      <c r="H35" s="65">
        <f t="shared" si="1"/>
        <v>89.686369119420988</v>
      </c>
      <c r="I35" s="3">
        <f t="shared" si="4"/>
        <v>1829</v>
      </c>
      <c r="J35" t="str">
        <f>VLOOKUP(B35,'[2]List Of Races'!A:B,2,FALSE)</f>
        <v>5mi</v>
      </c>
      <c r="K35">
        <f>IF(J35="5k",VLOOKUP(A35,[2]Ages!A:J,5,FALSE),IF(J35="5mi",VLOOKUP(A35,[2]Ages!A:J,6,FALSE),IF(J35="10k",VLOOKUP(A35,[2]Ages!A:J,7,FALSE),IF(J35="10mi",VLOOKUP(A35,[2]Ages!A:J,8,FALSE),IF(J35="Half Marathon",VLOOKUP(A35,[2]Ages!A:J,9,FALSE),IF(J35="Marathon",VLOOKUP(A35,[2]Ages!A:J,10,FALSE)))))))</f>
        <v>1480</v>
      </c>
      <c r="L35" s="85">
        <f>VLOOKUP(B35,'[2]List Of Races'!$A$2:$E$50,5,FALSE)</f>
        <v>0.97499999999999998</v>
      </c>
      <c r="M35" s="65">
        <f t="shared" si="5"/>
        <v>78.895571350464735</v>
      </c>
      <c r="N35">
        <f t="shared" si="2"/>
        <v>2</v>
      </c>
      <c r="O35">
        <f t="shared" si="3"/>
        <v>1</v>
      </c>
    </row>
    <row r="36" spans="1:15" x14ac:dyDescent="0.3">
      <c r="A36" t="s">
        <v>46</v>
      </c>
      <c r="B36" t="s">
        <v>30</v>
      </c>
      <c r="C36" s="2">
        <v>45762</v>
      </c>
      <c r="D36" s="2" t="s">
        <v>24</v>
      </c>
      <c r="E36" s="63">
        <v>1.9189814814814816E-2</v>
      </c>
      <c r="F36" s="66">
        <v>2.3645833333333335E-2</v>
      </c>
      <c r="G36" s="64">
        <f t="shared" si="6"/>
        <v>0.76779252110977081</v>
      </c>
      <c r="H36" s="65">
        <f t="shared" si="1"/>
        <v>76.779252110977083</v>
      </c>
      <c r="I36" s="3">
        <f t="shared" si="4"/>
        <v>2043</v>
      </c>
      <c r="J36" t="str">
        <f>VLOOKUP(B36,'[2]List Of Races'!A:B,2,FALSE)</f>
        <v>5mi</v>
      </c>
      <c r="K36">
        <f>IF(J36="5k",VLOOKUP(A36,[2]Ages!A:J,5,FALSE),IF(J36="5mi",VLOOKUP(A36,[2]Ages!A:J,6,FALSE),IF(J36="10k",VLOOKUP(A36,[2]Ages!A:J,7,FALSE),IF(J36="10mi",VLOOKUP(A36,[2]Ages!A:J,8,FALSE),IF(J36="Half Marathon",VLOOKUP(A36,[2]Ages!A:J,9,FALSE),IF(J36="Marathon",VLOOKUP(A36,[2]Ages!A:J,10,FALSE)))))))</f>
        <v>1480</v>
      </c>
      <c r="L36" s="85">
        <f>VLOOKUP(B36,'[2]List Of Races'!$A$2:$E$50,5,FALSE)</f>
        <v>0.97499999999999998</v>
      </c>
      <c r="M36" s="65">
        <f t="shared" si="5"/>
        <v>70.63142437591776</v>
      </c>
      <c r="N36">
        <f t="shared" si="2"/>
        <v>3</v>
      </c>
      <c r="O36">
        <f t="shared" si="3"/>
        <v>1</v>
      </c>
    </row>
    <row r="37" spans="1:15" x14ac:dyDescent="0.3">
      <c r="A37" t="s">
        <v>47</v>
      </c>
      <c r="B37" t="s">
        <v>30</v>
      </c>
      <c r="C37" s="2">
        <v>45762</v>
      </c>
      <c r="D37" s="2" t="s">
        <v>24</v>
      </c>
      <c r="E37" s="63">
        <v>1.9189814814814816E-2</v>
      </c>
      <c r="F37" s="66">
        <v>2.4212962962962964E-2</v>
      </c>
      <c r="G37" s="64">
        <f t="shared" si="6"/>
        <v>0.73823884197828704</v>
      </c>
      <c r="H37" s="65">
        <f t="shared" si="1"/>
        <v>73.823884197828704</v>
      </c>
      <c r="I37" s="3">
        <f t="shared" si="4"/>
        <v>2092</v>
      </c>
      <c r="J37" t="str">
        <f>VLOOKUP(B37,'[2]List Of Races'!A:B,2,FALSE)</f>
        <v>5mi</v>
      </c>
      <c r="K37">
        <f>IF(J37="5k",VLOOKUP(A37,[2]Ages!A:J,5,FALSE),IF(J37="5mi",VLOOKUP(A37,[2]Ages!A:J,6,FALSE),IF(J37="10k",VLOOKUP(A37,[2]Ages!A:J,7,FALSE),IF(J37="10mi",VLOOKUP(A37,[2]Ages!A:J,8,FALSE),IF(J37="Half Marathon",VLOOKUP(A37,[2]Ages!A:J,9,FALSE),IF(J37="Marathon",VLOOKUP(A37,[2]Ages!A:J,10,FALSE)))))))</f>
        <v>1430</v>
      </c>
      <c r="L37" s="85">
        <f>VLOOKUP(B37,'[2]List Of Races'!$A$2:$E$50,5,FALSE)</f>
        <v>0.97499999999999998</v>
      </c>
      <c r="M37" s="65">
        <f t="shared" si="5"/>
        <v>66.646749521988539</v>
      </c>
      <c r="N37">
        <f t="shared" si="2"/>
        <v>6</v>
      </c>
      <c r="O37">
        <f t="shared" si="3"/>
        <v>3</v>
      </c>
    </row>
    <row r="38" spans="1:15" x14ac:dyDescent="0.3">
      <c r="A38" t="s">
        <v>48</v>
      </c>
      <c r="B38" t="s">
        <v>30</v>
      </c>
      <c r="C38" s="2">
        <v>45762</v>
      </c>
      <c r="D38" s="2" t="s">
        <v>24</v>
      </c>
      <c r="E38" s="63">
        <v>1.9189814814814816E-2</v>
      </c>
      <c r="F38" s="66">
        <v>2.4652777777777777E-2</v>
      </c>
      <c r="G38" s="64">
        <f t="shared" si="6"/>
        <v>0.71531966224366716</v>
      </c>
      <c r="H38" s="65">
        <f t="shared" si="1"/>
        <v>71.531966224366712</v>
      </c>
      <c r="I38" s="3">
        <f t="shared" si="4"/>
        <v>2130</v>
      </c>
      <c r="J38" t="str">
        <f>VLOOKUP(B38,'[2]List Of Races'!A:B,2,FALSE)</f>
        <v>5mi</v>
      </c>
      <c r="K38">
        <f>IF(J38="5k",VLOOKUP(A38,[2]Ages!A:J,5,FALSE),IF(J38="5mi",VLOOKUP(A38,[2]Ages!A:J,6,FALSE),IF(J38="10k",VLOOKUP(A38,[2]Ages!A:J,7,FALSE),IF(J38="10mi",VLOOKUP(A38,[2]Ages!A:J,8,FALSE),IF(J38="Half Marathon",VLOOKUP(A38,[2]Ages!A:J,9,FALSE),IF(J38="Marathon",VLOOKUP(A38,[2]Ages!A:J,10,FALSE)))))))</f>
        <v>1465</v>
      </c>
      <c r="L38" s="85">
        <f>VLOOKUP(B38,'[2]List Of Races'!$A$2:$E$50,5,FALSE)</f>
        <v>0.97499999999999998</v>
      </c>
      <c r="M38" s="65">
        <f t="shared" si="5"/>
        <v>67.059859154929583</v>
      </c>
      <c r="N38">
        <f t="shared" si="2"/>
        <v>4</v>
      </c>
      <c r="O38">
        <f t="shared" si="3"/>
        <v>1</v>
      </c>
    </row>
    <row r="39" spans="1:15" x14ac:dyDescent="0.3">
      <c r="A39" t="s">
        <v>49</v>
      </c>
      <c r="B39" t="s">
        <v>30</v>
      </c>
      <c r="C39" s="2">
        <v>45762</v>
      </c>
      <c r="D39" s="2" t="s">
        <v>24</v>
      </c>
      <c r="E39" s="63">
        <v>1.9189814814814816E-2</v>
      </c>
      <c r="F39" s="66">
        <v>2.5578703703703704E-2</v>
      </c>
      <c r="G39" s="64">
        <f t="shared" si="6"/>
        <v>0.66706875753920392</v>
      </c>
      <c r="H39" s="65">
        <f t="shared" si="1"/>
        <v>66.706875753920386</v>
      </c>
      <c r="I39" s="3">
        <f t="shared" si="4"/>
        <v>2210</v>
      </c>
      <c r="J39" t="str">
        <f>VLOOKUP(B39,'[2]List Of Races'!A:B,2,FALSE)</f>
        <v>5mi</v>
      </c>
      <c r="K39">
        <f>IF(J39="5k",VLOOKUP(A39,[2]Ages!A:J,5,FALSE),IF(J39="5mi",VLOOKUP(A39,[2]Ages!A:J,6,FALSE),IF(J39="10k",VLOOKUP(A39,[2]Ages!A:J,7,FALSE),IF(J39="10mi",VLOOKUP(A39,[2]Ages!A:J,8,FALSE),IF(J39="Half Marathon",VLOOKUP(A39,[2]Ages!A:J,9,FALSE),IF(J39="Marathon",VLOOKUP(A39,[2]Ages!A:J,10,FALSE)))))))</f>
        <v>1579</v>
      </c>
      <c r="L39" s="85">
        <f>VLOOKUP(B39,'[2]List Of Races'!$A$2:$E$50,5,FALSE)</f>
        <v>0.97499999999999998</v>
      </c>
      <c r="M39" s="65">
        <f t="shared" si="5"/>
        <v>69.661764705882348</v>
      </c>
      <c r="N39">
        <f t="shared" si="2"/>
        <v>9</v>
      </c>
      <c r="O39">
        <f t="shared" si="3"/>
        <v>6</v>
      </c>
    </row>
    <row r="40" spans="1:15" x14ac:dyDescent="0.3">
      <c r="A40" t="s">
        <v>50</v>
      </c>
      <c r="B40" t="s">
        <v>30</v>
      </c>
      <c r="C40" s="2">
        <v>45762</v>
      </c>
      <c r="D40" s="2" t="s">
        <v>24</v>
      </c>
      <c r="E40" s="63">
        <v>1.9189814814814816E-2</v>
      </c>
      <c r="F40" s="66">
        <v>2.5624999999999998E-2</v>
      </c>
      <c r="G40" s="64">
        <f t="shared" si="6"/>
        <v>0.66465621230398086</v>
      </c>
      <c r="H40" s="65">
        <f t="shared" si="1"/>
        <v>66.465621230398085</v>
      </c>
      <c r="I40" s="3">
        <f t="shared" si="4"/>
        <v>2214</v>
      </c>
      <c r="J40" t="str">
        <f>VLOOKUP(B40,'[2]List Of Races'!A:B,2,FALSE)</f>
        <v>5mi</v>
      </c>
      <c r="K40">
        <f>IF(J40="5k",VLOOKUP(A40,[2]Ages!A:J,5,FALSE),IF(J40="5mi",VLOOKUP(A40,[2]Ages!A:J,6,FALSE),IF(J40="10k",VLOOKUP(A40,[2]Ages!A:J,7,FALSE),IF(J40="10mi",VLOOKUP(A40,[2]Ages!A:J,8,FALSE),IF(J40="Half Marathon",VLOOKUP(A40,[2]Ages!A:J,9,FALSE),IF(J40="Marathon",VLOOKUP(A40,[2]Ages!A:J,10,FALSE)))))))</f>
        <v>1500</v>
      </c>
      <c r="L40" s="85">
        <f>VLOOKUP(B40,'[2]List Of Races'!$A$2:$E$50,5,FALSE)</f>
        <v>0.97499999999999998</v>
      </c>
      <c r="M40" s="65">
        <f t="shared" si="5"/>
        <v>66.056910569105696</v>
      </c>
      <c r="N40">
        <f t="shared" si="2"/>
        <v>1</v>
      </c>
      <c r="O40">
        <f t="shared" si="3"/>
        <v>2</v>
      </c>
    </row>
    <row r="41" spans="1:15" x14ac:dyDescent="0.3">
      <c r="A41" t="s">
        <v>51</v>
      </c>
      <c r="B41" t="s">
        <v>30</v>
      </c>
      <c r="C41" s="2">
        <v>45762</v>
      </c>
      <c r="D41" s="2" t="s">
        <v>24</v>
      </c>
      <c r="E41" s="63">
        <v>1.9189814814814816E-2</v>
      </c>
      <c r="F41" s="66">
        <v>2.7696759259259258E-2</v>
      </c>
      <c r="G41" s="64">
        <f t="shared" si="6"/>
        <v>0.55669481302774448</v>
      </c>
      <c r="H41" s="65">
        <f t="shared" si="1"/>
        <v>55.66948130277445</v>
      </c>
      <c r="I41" s="3">
        <f t="shared" si="4"/>
        <v>2393</v>
      </c>
      <c r="J41" t="str">
        <f>VLOOKUP(B41,'[2]List Of Races'!A:B,2,FALSE)</f>
        <v>5mi</v>
      </c>
      <c r="K41">
        <f>IF(J41="5k",VLOOKUP(A41,[2]Ages!A:J,5,FALSE),IF(J41="5mi",VLOOKUP(A41,[2]Ages!A:J,6,FALSE),IF(J41="10k",VLOOKUP(A41,[2]Ages!A:J,7,FALSE),IF(J41="10mi",VLOOKUP(A41,[2]Ages!A:J,8,FALSE),IF(J41="Half Marathon",VLOOKUP(A41,[2]Ages!A:J,9,FALSE),IF(J41="Marathon",VLOOKUP(A41,[2]Ages!A:J,10,FALSE)))))))</f>
        <v>1522</v>
      </c>
      <c r="L41" s="85">
        <f>VLOOKUP(B41,'[2]List Of Races'!$A$2:$E$50,5,FALSE)</f>
        <v>0.97499999999999998</v>
      </c>
      <c r="M41" s="65">
        <f t="shared" si="5"/>
        <v>62.012118679481823</v>
      </c>
      <c r="N41">
        <f t="shared" si="2"/>
        <v>2</v>
      </c>
      <c r="O41">
        <f t="shared" si="3"/>
        <v>1</v>
      </c>
    </row>
    <row r="42" spans="1:15" x14ac:dyDescent="0.3">
      <c r="A42" t="s">
        <v>52</v>
      </c>
      <c r="B42" t="s">
        <v>30</v>
      </c>
      <c r="C42" s="2">
        <v>45762</v>
      </c>
      <c r="D42" s="2" t="s">
        <v>24</v>
      </c>
      <c r="E42" s="63">
        <v>1.9189814814814816E-2</v>
      </c>
      <c r="F42" s="66">
        <v>2.837962962962963E-2</v>
      </c>
      <c r="G42" s="64">
        <f t="shared" si="6"/>
        <v>0.52110977080820275</v>
      </c>
      <c r="H42" s="65">
        <f t="shared" si="1"/>
        <v>52.110977080820277</v>
      </c>
      <c r="I42" s="3">
        <f t="shared" si="4"/>
        <v>2452</v>
      </c>
      <c r="J42" t="str">
        <f>VLOOKUP(B42,'[2]List Of Races'!A:B,2,FALSE)</f>
        <v>5mi</v>
      </c>
      <c r="K42">
        <f>IF(J42="5k",VLOOKUP(A42,[2]Ages!A:J,5,FALSE),IF(J42="5mi",VLOOKUP(A42,[2]Ages!A:J,6,FALSE),IF(J42="10k",VLOOKUP(A42,[2]Ages!A:J,7,FALSE),IF(J42="10mi",VLOOKUP(A42,[2]Ages!A:J,8,FALSE),IF(J42="Half Marathon",VLOOKUP(A42,[2]Ages!A:J,9,FALSE),IF(J42="Marathon",VLOOKUP(A42,[2]Ages!A:J,10,FALSE)))))))</f>
        <v>1465</v>
      </c>
      <c r="L42" s="85">
        <f>VLOOKUP(B42,'[2]List Of Races'!$A$2:$E$50,5,FALSE)</f>
        <v>0.97499999999999998</v>
      </c>
      <c r="M42" s="65">
        <f t="shared" si="5"/>
        <v>58.253466557911906</v>
      </c>
      <c r="N42">
        <f t="shared" si="2"/>
        <v>2</v>
      </c>
      <c r="O42">
        <f t="shared" si="3"/>
        <v>2</v>
      </c>
    </row>
    <row r="43" spans="1:15" x14ac:dyDescent="0.3">
      <c r="A43" t="s">
        <v>53</v>
      </c>
      <c r="B43" t="s">
        <v>30</v>
      </c>
      <c r="C43" s="2">
        <v>45762</v>
      </c>
      <c r="D43" s="2" t="s">
        <v>24</v>
      </c>
      <c r="E43" s="63">
        <v>1.9189814814814816E-2</v>
      </c>
      <c r="F43" s="66">
        <v>2.943287037037037E-2</v>
      </c>
      <c r="G43" s="64">
        <f t="shared" si="6"/>
        <v>0.46622436670687584</v>
      </c>
      <c r="H43" s="65">
        <f t="shared" si="1"/>
        <v>46.622436670687584</v>
      </c>
      <c r="I43" s="3">
        <f t="shared" si="4"/>
        <v>2543</v>
      </c>
      <c r="J43" t="str">
        <f>VLOOKUP(B43,'[2]List Of Races'!A:B,2,FALSE)</f>
        <v>5mi</v>
      </c>
      <c r="K43">
        <f>IF(J43="5k",VLOOKUP(A43,[2]Ages!A:J,5,FALSE),IF(J43="5mi",VLOOKUP(A43,[2]Ages!A:J,6,FALSE),IF(J43="10k",VLOOKUP(A43,[2]Ages!A:J,7,FALSE),IF(J43="10mi",VLOOKUP(A43,[2]Ages!A:J,8,FALSE),IF(J43="Half Marathon",VLOOKUP(A43,[2]Ages!A:J,9,FALSE),IF(J43="Marathon",VLOOKUP(A43,[2]Ages!A:J,10,FALSE)))))))</f>
        <v>1730</v>
      </c>
      <c r="L43" s="85">
        <f>VLOOKUP(B43,'[2]List Of Races'!$A$2:$E$50,5,FALSE)</f>
        <v>0.97499999999999998</v>
      </c>
      <c r="M43" s="65">
        <f t="shared" si="5"/>
        <v>66.329138812426265</v>
      </c>
      <c r="N43">
        <f t="shared" si="2"/>
        <v>4</v>
      </c>
      <c r="O43">
        <f t="shared" si="3"/>
        <v>3</v>
      </c>
    </row>
    <row r="44" spans="1:15" x14ac:dyDescent="0.3">
      <c r="A44" t="s">
        <v>54</v>
      </c>
      <c r="B44" t="s">
        <v>30</v>
      </c>
      <c r="C44" s="2">
        <v>45762</v>
      </c>
      <c r="D44" s="2" t="s">
        <v>24</v>
      </c>
      <c r="E44" s="63">
        <v>1.9189814814814816E-2</v>
      </c>
      <c r="F44" s="66">
        <v>3.1990740740740743E-2</v>
      </c>
      <c r="G44" s="64">
        <f t="shared" si="6"/>
        <v>0.33293124246079608</v>
      </c>
      <c r="H44" s="65">
        <f t="shared" si="1"/>
        <v>33.293124246079607</v>
      </c>
      <c r="I44" s="3">
        <f t="shared" si="4"/>
        <v>2764</v>
      </c>
      <c r="J44" t="str">
        <f>VLOOKUP(B44,'[2]List Of Races'!A:B,2,FALSE)</f>
        <v>5mi</v>
      </c>
      <c r="K44">
        <f>IF(J44="5k",VLOOKUP(A44,[2]Ages!A:J,5,FALSE),IF(J44="5mi",VLOOKUP(A44,[2]Ages!A:J,6,FALSE),IF(J44="10k",VLOOKUP(A44,[2]Ages!A:J,7,FALSE),IF(J44="10mi",VLOOKUP(A44,[2]Ages!A:J,8,FALSE),IF(J44="Half Marathon",VLOOKUP(A44,[2]Ages!A:J,9,FALSE),IF(J44="Marathon",VLOOKUP(A44,[2]Ages!A:J,10,FALSE)))))))</f>
        <v>1430</v>
      </c>
      <c r="L44" s="85">
        <f>VLOOKUP(B44,'[2]List Of Races'!$A$2:$E$50,5,FALSE)</f>
        <v>0.97499999999999998</v>
      </c>
      <c r="M44" s="65">
        <f t="shared" si="5"/>
        <v>50.443198263386392</v>
      </c>
      <c r="N44">
        <f t="shared" si="2"/>
        <v>1</v>
      </c>
      <c r="O44">
        <f t="shared" si="3"/>
        <v>1</v>
      </c>
    </row>
    <row r="45" spans="1:15" x14ac:dyDescent="0.3">
      <c r="A45" t="s">
        <v>55</v>
      </c>
      <c r="B45" t="s">
        <v>30</v>
      </c>
      <c r="C45" s="2">
        <v>45762</v>
      </c>
      <c r="D45" s="2" t="s">
        <v>24</v>
      </c>
      <c r="E45" s="63">
        <v>1.9189814814814816E-2</v>
      </c>
      <c r="F45" s="66">
        <v>3.4201388888888892E-2</v>
      </c>
      <c r="G45" s="64">
        <f t="shared" si="6"/>
        <v>0.21773220747889011</v>
      </c>
      <c r="H45" s="65">
        <f t="shared" si="1"/>
        <v>21.77322074788901</v>
      </c>
      <c r="I45" s="3">
        <f t="shared" si="4"/>
        <v>2955</v>
      </c>
      <c r="J45" t="str">
        <f>VLOOKUP(B45,'[2]List Of Races'!A:B,2,FALSE)</f>
        <v>5mi</v>
      </c>
      <c r="K45">
        <f>IF(J45="5k",VLOOKUP(A45,[2]Ages!A:J,5,FALSE),IF(J45="5mi",VLOOKUP(A45,[2]Ages!A:J,6,FALSE),IF(J45="10k",VLOOKUP(A45,[2]Ages!A:J,7,FALSE),IF(J45="10mi",VLOOKUP(A45,[2]Ages!A:J,8,FALSE),IF(J45="Half Marathon",VLOOKUP(A45,[2]Ages!A:J,9,FALSE),IF(J45="Marathon",VLOOKUP(A45,[2]Ages!A:J,10,FALSE)))))))</f>
        <v>1430</v>
      </c>
      <c r="L45" s="85">
        <f>VLOOKUP(B45,'[2]List Of Races'!$A$2:$E$50,5,FALSE)</f>
        <v>0.97499999999999998</v>
      </c>
      <c r="M45" s="65">
        <f t="shared" si="5"/>
        <v>47.182741116751274</v>
      </c>
      <c r="N45">
        <f t="shared" si="2"/>
        <v>1</v>
      </c>
      <c r="O45">
        <f t="shared" si="3"/>
        <v>1</v>
      </c>
    </row>
    <row r="46" spans="1:15" x14ac:dyDescent="0.3">
      <c r="A46" t="s">
        <v>33</v>
      </c>
      <c r="B46" t="s">
        <v>56</v>
      </c>
      <c r="C46" s="2">
        <v>45770</v>
      </c>
      <c r="D46" s="2" t="s">
        <v>16</v>
      </c>
      <c r="E46" s="66">
        <v>1.8738425925925926E-2</v>
      </c>
      <c r="F46" s="66">
        <v>2.2199074074074072E-2</v>
      </c>
      <c r="G46" s="64">
        <f t="shared" si="6"/>
        <v>0.81531809759110563</v>
      </c>
      <c r="H46" s="65">
        <f t="shared" si="1"/>
        <v>81.531809759110558</v>
      </c>
      <c r="I46" s="3">
        <f t="shared" si="4"/>
        <v>1918</v>
      </c>
      <c r="J46" t="str">
        <f>VLOOKUP(B46,'[2]List Of Races'!A:B,2,FALSE)</f>
        <v>5mi</v>
      </c>
      <c r="K46">
        <f>IF(J46="5k",VLOOKUP(A46,[2]Ages!A:J,5,FALSE),IF(J46="5mi",VLOOKUP(A46,[2]Ages!A:J,6,FALSE),IF(J46="10k",VLOOKUP(A46,[2]Ages!A:J,7,FALSE),IF(J46="10mi",VLOOKUP(A46,[2]Ages!A:J,8,FALSE),IF(J46="Half Marathon",VLOOKUP(A46,[2]Ages!A:J,9,FALSE),IF(J46="Marathon",VLOOKUP(A46,[2]Ages!A:J,10,FALSE)))))))</f>
        <v>1290</v>
      </c>
      <c r="L46" s="85">
        <f>VLOOKUP(B46,'[2]List Of Races'!$A$2:$E$50,5,FALSE)</f>
        <v>1.1000000000000001</v>
      </c>
      <c r="M46" s="65">
        <f t="shared" si="5"/>
        <v>73.983315954118865</v>
      </c>
      <c r="N46">
        <f t="shared" si="2"/>
        <v>10</v>
      </c>
      <c r="O46">
        <f t="shared" si="3"/>
        <v>6</v>
      </c>
    </row>
    <row r="47" spans="1:15" x14ac:dyDescent="0.3">
      <c r="A47" t="s">
        <v>17</v>
      </c>
      <c r="B47" t="s">
        <v>56</v>
      </c>
      <c r="C47" s="2">
        <v>45770</v>
      </c>
      <c r="D47" s="2" t="s">
        <v>16</v>
      </c>
      <c r="E47" s="66">
        <v>1.8738425925925926E-2</v>
      </c>
      <c r="F47" s="66">
        <v>2.252314814814815E-2</v>
      </c>
      <c r="G47" s="64">
        <f t="shared" si="6"/>
        <v>0.79802347127856688</v>
      </c>
      <c r="H47" s="65">
        <f t="shared" si="1"/>
        <v>79.802347127856692</v>
      </c>
      <c r="I47" s="3">
        <f t="shared" si="4"/>
        <v>1946</v>
      </c>
      <c r="J47" t="str">
        <f>VLOOKUP(B47,'[2]List Of Races'!A:B,2,FALSE)</f>
        <v>5mi</v>
      </c>
      <c r="K47">
        <f>IF(J47="5k",VLOOKUP(A47,[2]Ages!A:J,5,FALSE),IF(J47="5mi",VLOOKUP(A47,[2]Ages!A:J,6,FALSE),IF(J47="10k",VLOOKUP(A47,[2]Ages!A:J,7,FALSE),IF(J47="10mi",VLOOKUP(A47,[2]Ages!A:J,8,FALSE),IF(J47="Half Marathon",VLOOKUP(A47,[2]Ages!A:J,9,FALSE),IF(J47="Marathon",VLOOKUP(A47,[2]Ages!A:J,10,FALSE)))))))</f>
        <v>1264</v>
      </c>
      <c r="L47" s="85">
        <f>VLOOKUP(B47,'[2]List Of Races'!$A$2:$E$50,5,FALSE)</f>
        <v>1.1000000000000001</v>
      </c>
      <c r="M47" s="65">
        <f t="shared" si="5"/>
        <v>71.449126413155199</v>
      </c>
      <c r="N47" t="str">
        <f t="shared" si="2"/>
        <v/>
      </c>
      <c r="O47">
        <f t="shared" si="3"/>
        <v>5</v>
      </c>
    </row>
    <row r="48" spans="1:15" x14ac:dyDescent="0.3">
      <c r="A48" t="s">
        <v>19</v>
      </c>
      <c r="B48" t="s">
        <v>56</v>
      </c>
      <c r="C48" s="2">
        <v>45770</v>
      </c>
      <c r="D48" s="2" t="s">
        <v>16</v>
      </c>
      <c r="E48" s="66">
        <v>1.8738425925925926E-2</v>
      </c>
      <c r="F48" s="66">
        <v>2.2974537037037036E-2</v>
      </c>
      <c r="G48" s="64">
        <f t="shared" si="6"/>
        <v>0.77393452748610259</v>
      </c>
      <c r="H48" s="65">
        <f t="shared" si="1"/>
        <v>77.393452748610258</v>
      </c>
      <c r="I48" s="3">
        <f t="shared" si="4"/>
        <v>1985</v>
      </c>
      <c r="J48" t="str">
        <f>VLOOKUP(B48,'[2]List Of Races'!A:B,2,FALSE)</f>
        <v>5mi</v>
      </c>
      <c r="K48">
        <f>IF(J48="5k",VLOOKUP(A48,[2]Ages!A:J,5,FALSE),IF(J48="5mi",VLOOKUP(A48,[2]Ages!A:J,6,FALSE),IF(J48="10k",VLOOKUP(A48,[2]Ages!A:J,7,FALSE),IF(J48="10mi",VLOOKUP(A48,[2]Ages!A:J,8,FALSE),IF(J48="Half Marathon",VLOOKUP(A48,[2]Ages!A:J,9,FALSE),IF(J48="Marathon",VLOOKUP(A48,[2]Ages!A:J,10,FALSE)))))))</f>
        <v>1269</v>
      </c>
      <c r="L48" s="85">
        <f>VLOOKUP(B48,'[2]List Of Races'!$A$2:$E$50,5,FALSE)</f>
        <v>1.1000000000000001</v>
      </c>
      <c r="M48" s="65">
        <f t="shared" si="5"/>
        <v>70.322418136020147</v>
      </c>
      <c r="N48">
        <f t="shared" si="2"/>
        <v>4</v>
      </c>
      <c r="O48">
        <f t="shared" si="3"/>
        <v>3</v>
      </c>
    </row>
    <row r="49" spans="1:15" x14ac:dyDescent="0.3">
      <c r="A49" t="s">
        <v>27</v>
      </c>
      <c r="B49" t="s">
        <v>56</v>
      </c>
      <c r="C49" s="2">
        <v>45770</v>
      </c>
      <c r="D49" s="2" t="s">
        <v>16</v>
      </c>
      <c r="E49" s="66">
        <v>1.8738425925925926E-2</v>
      </c>
      <c r="F49" s="66">
        <v>2.326388888888889E-2</v>
      </c>
      <c r="G49" s="64">
        <f t="shared" si="6"/>
        <v>0.75849289684990728</v>
      </c>
      <c r="H49" s="65">
        <f t="shared" si="1"/>
        <v>75.849289684990723</v>
      </c>
      <c r="I49" s="3">
        <f t="shared" si="4"/>
        <v>2010</v>
      </c>
      <c r="J49" t="str">
        <f>VLOOKUP(B49,'[2]List Of Races'!A:B,2,FALSE)</f>
        <v>5mi</v>
      </c>
      <c r="K49">
        <f>IF(J49="5k",VLOOKUP(A49,[2]Ages!A:J,5,FALSE),IF(J49="5mi",VLOOKUP(A49,[2]Ages!A:J,6,FALSE),IF(J49="10k",VLOOKUP(A49,[2]Ages!A:J,7,FALSE),IF(J49="10mi",VLOOKUP(A49,[2]Ages!A:J,8,FALSE),IF(J49="Half Marathon",VLOOKUP(A49,[2]Ages!A:J,9,FALSE),IF(J49="Marathon",VLOOKUP(A49,[2]Ages!A:J,10,FALSE)))))))</f>
        <v>1264</v>
      </c>
      <c r="L49" s="85">
        <f>VLOOKUP(B49,'[2]List Of Races'!$A$2:$E$50,5,FALSE)</f>
        <v>1.1000000000000001</v>
      </c>
      <c r="M49" s="65">
        <f t="shared" si="5"/>
        <v>69.174129353233823</v>
      </c>
      <c r="N49" t="str">
        <f>IF(COUNTIFS(A:A, A49, H:H, "&gt;" &amp; H49) &lt; 10, COUNTIFS(A:A, A49, H:H, "&gt;" &amp; H49) + 1, "")</f>
        <v/>
      </c>
      <c r="O49" t="str">
        <f t="shared" si="3"/>
        <v/>
      </c>
    </row>
    <row r="50" spans="1:15" x14ac:dyDescent="0.3">
      <c r="A50" t="s">
        <v>34</v>
      </c>
      <c r="B50" t="s">
        <v>56</v>
      </c>
      <c r="C50" s="2">
        <v>45770</v>
      </c>
      <c r="D50" s="2" t="s">
        <v>16</v>
      </c>
      <c r="E50" s="66">
        <v>1.8738425925925926E-2</v>
      </c>
      <c r="F50" s="66">
        <v>2.3923611111111111E-2</v>
      </c>
      <c r="G50" s="64">
        <f t="shared" si="6"/>
        <v>0.72328597899938241</v>
      </c>
      <c r="H50" s="65">
        <f t="shared" si="1"/>
        <v>72.328597899938245</v>
      </c>
      <c r="I50" s="3">
        <f t="shared" si="4"/>
        <v>2067</v>
      </c>
      <c r="J50" t="str">
        <f>VLOOKUP(B50,'[2]List Of Races'!A:B,2,FALSE)</f>
        <v>5mi</v>
      </c>
      <c r="K50">
        <f>IF(J50="5k",VLOOKUP(A50,[2]Ages!A:J,5,FALSE),IF(J50="5mi",VLOOKUP(A50,[2]Ages!A:J,6,FALSE),IF(J50="10k",VLOOKUP(A50,[2]Ages!A:J,7,FALSE),IF(J50="10mi",VLOOKUP(A50,[2]Ages!A:J,8,FALSE),IF(J50="Half Marathon",VLOOKUP(A50,[2]Ages!A:J,9,FALSE),IF(J50="Marathon",VLOOKUP(A50,[2]Ages!A:J,10,FALSE)))))))</f>
        <v>1404</v>
      </c>
      <c r="L50" s="85">
        <f>VLOOKUP(B50,'[2]List Of Races'!$A$2:$E$50,5,FALSE)</f>
        <v>1.1000000000000001</v>
      </c>
      <c r="M50" s="65">
        <f t="shared" si="5"/>
        <v>74.716981132075475</v>
      </c>
      <c r="N50">
        <f t="shared" si="2"/>
        <v>2</v>
      </c>
      <c r="O50">
        <f t="shared" si="3"/>
        <v>1</v>
      </c>
    </row>
    <row r="51" spans="1:15" x14ac:dyDescent="0.3">
      <c r="A51" t="s">
        <v>35</v>
      </c>
      <c r="B51" t="s">
        <v>56</v>
      </c>
      <c r="C51" s="2">
        <v>45770</v>
      </c>
      <c r="D51" s="2" t="s">
        <v>16</v>
      </c>
      <c r="E51" s="66">
        <v>1.8738425925925926E-2</v>
      </c>
      <c r="F51" s="66">
        <v>2.3946759259259258E-2</v>
      </c>
      <c r="G51" s="64">
        <f t="shared" si="6"/>
        <v>0.72205064854848677</v>
      </c>
      <c r="H51" s="65">
        <f t="shared" si="1"/>
        <v>72.205064854848672</v>
      </c>
      <c r="I51" s="3">
        <f t="shared" si="4"/>
        <v>2069</v>
      </c>
      <c r="J51" t="str">
        <f>VLOOKUP(B51,'[2]List Of Races'!A:B,2,FALSE)</f>
        <v>5mi</v>
      </c>
      <c r="K51">
        <f>IF(J51="5k",VLOOKUP(A51,[2]Ages!A:J,5,FALSE),IF(J51="5mi",VLOOKUP(A51,[2]Ages!A:J,6,FALSE),IF(J51="10k",VLOOKUP(A51,[2]Ages!A:J,7,FALSE),IF(J51="10mi",VLOOKUP(A51,[2]Ages!A:J,8,FALSE),IF(J51="Half Marathon",VLOOKUP(A51,[2]Ages!A:J,9,FALSE),IF(J51="Marathon",VLOOKUP(A51,[2]Ages!A:J,10,FALSE)))))))</f>
        <v>1328</v>
      </c>
      <c r="L51" s="85">
        <f>VLOOKUP(B51,'[2]List Of Races'!$A$2:$E$50,5,FALSE)</f>
        <v>1.1000000000000001</v>
      </c>
      <c r="M51" s="65">
        <f t="shared" si="5"/>
        <v>70.604156597390045</v>
      </c>
      <c r="N51" t="str">
        <f t="shared" si="2"/>
        <v/>
      </c>
      <c r="O51">
        <f t="shared" si="3"/>
        <v>7</v>
      </c>
    </row>
    <row r="52" spans="1:15" x14ac:dyDescent="0.3">
      <c r="A52" t="s">
        <v>20</v>
      </c>
      <c r="B52" t="s">
        <v>56</v>
      </c>
      <c r="C52" s="2">
        <v>45770</v>
      </c>
      <c r="D52" s="2" t="s">
        <v>16</v>
      </c>
      <c r="E52" s="66">
        <v>1.8738425925925926E-2</v>
      </c>
      <c r="F52" s="66">
        <v>2.4363425925925927E-2</v>
      </c>
      <c r="G52" s="64">
        <f t="shared" si="6"/>
        <v>0.6998147004323656</v>
      </c>
      <c r="H52" s="65">
        <f t="shared" si="1"/>
        <v>69.981470043236556</v>
      </c>
      <c r="I52" s="3">
        <f t="shared" si="4"/>
        <v>2105</v>
      </c>
      <c r="J52" t="str">
        <f>VLOOKUP(B52,'[2]List Of Races'!A:B,2,FALSE)</f>
        <v>5mi</v>
      </c>
      <c r="K52">
        <f>IF(J52="5k",VLOOKUP(A52,[2]Ages!A:J,5,FALSE),IF(J52="5mi",VLOOKUP(A52,[2]Ages!A:J,6,FALSE),IF(J52="10k",VLOOKUP(A52,[2]Ages!A:J,7,FALSE),IF(J52="10mi",VLOOKUP(A52,[2]Ages!A:J,8,FALSE),IF(J52="Half Marathon",VLOOKUP(A52,[2]Ages!A:J,9,FALSE),IF(J52="Marathon",VLOOKUP(A52,[2]Ages!A:J,10,FALSE)))))))</f>
        <v>1360</v>
      </c>
      <c r="L52" s="85">
        <f>VLOOKUP(B52,'[2]List Of Races'!$A$2:$E$50,5,FALSE)</f>
        <v>1.1000000000000001</v>
      </c>
      <c r="M52" s="65">
        <f t="shared" si="5"/>
        <v>71.068883610451309</v>
      </c>
      <c r="N52">
        <f t="shared" si="2"/>
        <v>10</v>
      </c>
      <c r="O52">
        <f t="shared" si="3"/>
        <v>2</v>
      </c>
    </row>
    <row r="53" spans="1:15" x14ac:dyDescent="0.3">
      <c r="A53" t="s">
        <v>18</v>
      </c>
      <c r="B53" t="s">
        <v>56</v>
      </c>
      <c r="C53" s="2">
        <v>45770</v>
      </c>
      <c r="D53" s="2" t="s">
        <v>16</v>
      </c>
      <c r="E53" s="66">
        <v>1.8738425925925926E-2</v>
      </c>
      <c r="F53" s="66">
        <v>2.5069444444444443E-2</v>
      </c>
      <c r="G53" s="64">
        <f t="shared" si="6"/>
        <v>0.66213712168004957</v>
      </c>
      <c r="H53" s="65">
        <f t="shared" si="1"/>
        <v>66.21371216800496</v>
      </c>
      <c r="I53" s="3">
        <f t="shared" si="4"/>
        <v>2166</v>
      </c>
      <c r="J53" t="str">
        <f>VLOOKUP(B53,'[2]List Of Races'!A:B,2,FALSE)</f>
        <v>5mi</v>
      </c>
      <c r="K53">
        <f>IF(J53="5k",VLOOKUP(A53,[2]Ages!A:J,5,FALSE),IF(J53="5mi",VLOOKUP(A53,[2]Ages!A:J,6,FALSE),IF(J53="10k",VLOOKUP(A53,[2]Ages!A:J,7,FALSE),IF(J53="10mi",VLOOKUP(A53,[2]Ages!A:J,8,FALSE),IF(J53="Half Marathon",VLOOKUP(A53,[2]Ages!A:J,9,FALSE),IF(J53="Marathon",VLOOKUP(A53,[2]Ages!A:J,10,FALSE)))))))</f>
        <v>1349</v>
      </c>
      <c r="L53" s="85">
        <f>VLOOKUP(B53,'[2]List Of Races'!$A$2:$E$50,5,FALSE)</f>
        <v>1.1000000000000001</v>
      </c>
      <c r="M53" s="65">
        <f t="shared" si="5"/>
        <v>68.508771929824576</v>
      </c>
      <c r="N53">
        <f t="shared" si="2"/>
        <v>4</v>
      </c>
      <c r="O53">
        <f t="shared" si="3"/>
        <v>3</v>
      </c>
    </row>
    <row r="54" spans="1:15" x14ac:dyDescent="0.3">
      <c r="A54" t="s">
        <v>38</v>
      </c>
      <c r="B54" t="s">
        <v>56</v>
      </c>
      <c r="C54" s="2">
        <v>45770</v>
      </c>
      <c r="D54" s="2" t="s">
        <v>16</v>
      </c>
      <c r="E54" s="66">
        <v>1.8738425925925926E-2</v>
      </c>
      <c r="F54" s="66">
        <v>2.5439814814814814E-2</v>
      </c>
      <c r="G54" s="64">
        <f t="shared" si="6"/>
        <v>0.64237183446571966</v>
      </c>
      <c r="H54" s="65">
        <f t="shared" si="1"/>
        <v>64.237183446571962</v>
      </c>
      <c r="I54" s="3">
        <f t="shared" si="4"/>
        <v>2198</v>
      </c>
      <c r="J54" t="str">
        <f>VLOOKUP(B54,'[2]List Of Races'!A:B,2,FALSE)</f>
        <v>5mi</v>
      </c>
      <c r="K54">
        <f>IF(J54="5k",VLOOKUP(A54,[2]Ages!A:J,5,FALSE),IF(J54="5mi",VLOOKUP(A54,[2]Ages!A:J,6,FALSE),IF(J54="10k",VLOOKUP(A54,[2]Ages!A:J,7,FALSE),IF(J54="10mi",VLOOKUP(A54,[2]Ages!A:J,8,FALSE),IF(J54="Half Marathon",VLOOKUP(A54,[2]Ages!A:J,9,FALSE),IF(J54="Marathon",VLOOKUP(A54,[2]Ages!A:J,10,FALSE)))))))</f>
        <v>1339</v>
      </c>
      <c r="L54" s="85">
        <f>VLOOKUP(B54,'[2]List Of Races'!$A$2:$E$50,5,FALSE)</f>
        <v>1.1000000000000001</v>
      </c>
      <c r="M54" s="65">
        <f t="shared" si="5"/>
        <v>67.010919017288458</v>
      </c>
      <c r="N54">
        <f t="shared" si="2"/>
        <v>5</v>
      </c>
      <c r="O54">
        <f t="shared" si="3"/>
        <v>2</v>
      </c>
    </row>
    <row r="55" spans="1:15" x14ac:dyDescent="0.3">
      <c r="A55" t="s">
        <v>57</v>
      </c>
      <c r="B55" t="s">
        <v>56</v>
      </c>
      <c r="C55" s="2">
        <v>45770</v>
      </c>
      <c r="D55" s="2" t="s">
        <v>16</v>
      </c>
      <c r="E55" s="66">
        <v>1.8738425925925926E-2</v>
      </c>
      <c r="F55" s="66">
        <v>2.5462962962962962E-2</v>
      </c>
      <c r="G55" s="64">
        <f t="shared" si="6"/>
        <v>0.64113650401482403</v>
      </c>
      <c r="H55" s="65">
        <f t="shared" si="1"/>
        <v>64.113650401482403</v>
      </c>
      <c r="I55" s="3">
        <f t="shared" si="4"/>
        <v>2200</v>
      </c>
      <c r="J55" t="str">
        <f>VLOOKUP(B55,'[2]List Of Races'!A:B,2,FALSE)</f>
        <v>5mi</v>
      </c>
      <c r="K55">
        <f>IF(J55="5k",VLOOKUP(A55,[2]Ages!A:J,5,FALSE),IF(J55="5mi",VLOOKUP(A55,[2]Ages!A:J,6,FALSE),IF(J55="10k",VLOOKUP(A55,[2]Ages!A:J,7,FALSE),IF(J55="10mi",VLOOKUP(A55,[2]Ages!A:J,8,FALSE),IF(J55="Half Marathon",VLOOKUP(A55,[2]Ages!A:J,9,FALSE),IF(J55="Marathon",VLOOKUP(A55,[2]Ages!A:J,10,FALSE)))))))</f>
        <v>1404</v>
      </c>
      <c r="L55" s="85">
        <f>VLOOKUP(B55,'[2]List Of Races'!$A$2:$E$50,5,FALSE)</f>
        <v>1.1000000000000001</v>
      </c>
      <c r="M55" s="65">
        <f t="shared" si="5"/>
        <v>70.2</v>
      </c>
      <c r="N55">
        <f t="shared" si="2"/>
        <v>7</v>
      </c>
      <c r="O55">
        <f t="shared" si="3"/>
        <v>2</v>
      </c>
    </row>
    <row r="56" spans="1:15" x14ac:dyDescent="0.3">
      <c r="A56" t="s">
        <v>39</v>
      </c>
      <c r="B56" t="s">
        <v>56</v>
      </c>
      <c r="C56" s="2">
        <v>45770</v>
      </c>
      <c r="D56" s="2" t="s">
        <v>16</v>
      </c>
      <c r="E56" s="66">
        <v>1.8738425925925926E-2</v>
      </c>
      <c r="F56" s="66">
        <v>2.5567129629629631E-2</v>
      </c>
      <c r="G56" s="64">
        <f t="shared" si="6"/>
        <v>0.63557751698579357</v>
      </c>
      <c r="H56" s="65">
        <f t="shared" si="1"/>
        <v>63.557751698579359</v>
      </c>
      <c r="I56" s="3">
        <f t="shared" si="4"/>
        <v>2209</v>
      </c>
      <c r="J56" t="str">
        <f>VLOOKUP(B56,'[2]List Of Races'!A:B,2,FALSE)</f>
        <v>5mi</v>
      </c>
      <c r="K56">
        <f>IF(J56="5k",VLOOKUP(A56,[2]Ages!A:J,5,FALSE),IF(J56="5mi",VLOOKUP(A56,[2]Ages!A:J,6,FALSE),IF(J56="10k",VLOOKUP(A56,[2]Ages!A:J,7,FALSE),IF(J56="10mi",VLOOKUP(A56,[2]Ages!A:J,8,FALSE),IF(J56="Half Marathon",VLOOKUP(A56,[2]Ages!A:J,9,FALSE),IF(J56="Marathon",VLOOKUP(A56,[2]Ages!A:J,10,FALSE)))))))</f>
        <v>1694</v>
      </c>
      <c r="L56" s="85">
        <f>VLOOKUP(B56,'[2]List Of Races'!$A$2:$E$50,5,FALSE)</f>
        <v>1.1000000000000001</v>
      </c>
      <c r="M56" s="65">
        <f t="shared" si="5"/>
        <v>84.354911724762346</v>
      </c>
      <c r="N56">
        <f t="shared" si="2"/>
        <v>6</v>
      </c>
      <c r="O56">
        <f t="shared" si="3"/>
        <v>2</v>
      </c>
    </row>
    <row r="57" spans="1:15" x14ac:dyDescent="0.3">
      <c r="A57" t="s">
        <v>41</v>
      </c>
      <c r="B57" t="s">
        <v>56</v>
      </c>
      <c r="C57" s="2">
        <v>45770</v>
      </c>
      <c r="D57" s="2" t="s">
        <v>16</v>
      </c>
      <c r="E57" s="66">
        <v>1.8738425925925926E-2</v>
      </c>
      <c r="F57" s="66">
        <v>2.5914351851851852E-2</v>
      </c>
      <c r="G57" s="64">
        <f t="shared" si="6"/>
        <v>0.61704756022235951</v>
      </c>
      <c r="H57" s="65">
        <f t="shared" si="1"/>
        <v>61.704756022235955</v>
      </c>
      <c r="I57" s="3">
        <f t="shared" si="4"/>
        <v>2239</v>
      </c>
      <c r="J57" t="str">
        <f>VLOOKUP(B57,'[2]List Of Races'!A:B,2,FALSE)</f>
        <v>5mi</v>
      </c>
      <c r="K57">
        <f>IF(J57="5k",VLOOKUP(A57,[2]Ages!A:J,5,FALSE),IF(J57="5mi",VLOOKUP(A57,[2]Ages!A:J,6,FALSE),IF(J57="10k",VLOOKUP(A57,[2]Ages!A:J,7,FALSE),IF(J57="10mi",VLOOKUP(A57,[2]Ages!A:J,8,FALSE),IF(J57="Half Marathon",VLOOKUP(A57,[2]Ages!A:J,9,FALSE),IF(J57="Marathon",VLOOKUP(A57,[2]Ages!A:J,10,FALSE)))))))</f>
        <v>1339</v>
      </c>
      <c r="L57" s="85">
        <f>VLOOKUP(B57,'[2]List Of Races'!$A$2:$E$50,5,FALSE)</f>
        <v>1.1000000000000001</v>
      </c>
      <c r="M57" s="65">
        <f t="shared" si="5"/>
        <v>65.783832067887445</v>
      </c>
      <c r="N57">
        <f t="shared" si="2"/>
        <v>3</v>
      </c>
      <c r="O57">
        <f t="shared" si="3"/>
        <v>1</v>
      </c>
    </row>
    <row r="58" spans="1:15" x14ac:dyDescent="0.3">
      <c r="A58" t="s">
        <v>58</v>
      </c>
      <c r="B58" t="s">
        <v>56</v>
      </c>
      <c r="C58" s="2">
        <v>45770</v>
      </c>
      <c r="D58" s="2" t="s">
        <v>16</v>
      </c>
      <c r="E58" s="66">
        <v>1.8738425925925926E-2</v>
      </c>
      <c r="F58" s="66">
        <v>2.6585648148148146E-2</v>
      </c>
      <c r="G58" s="64">
        <f t="shared" si="6"/>
        <v>0.58122297714638671</v>
      </c>
      <c r="H58" s="65">
        <f t="shared" si="1"/>
        <v>58.12229771463867</v>
      </c>
      <c r="I58" s="3">
        <f t="shared" si="4"/>
        <v>2297</v>
      </c>
      <c r="J58" t="str">
        <f>VLOOKUP(B58,'[2]List Of Races'!A:B,2,FALSE)</f>
        <v>5mi</v>
      </c>
      <c r="K58">
        <f>IF(J58="5k",VLOOKUP(A58,[2]Ages!A:J,5,FALSE),IF(J58="5mi",VLOOKUP(A58,[2]Ages!A:J,6,FALSE),IF(J58="10k",VLOOKUP(A58,[2]Ages!A:J,7,FALSE),IF(J58="10mi",VLOOKUP(A58,[2]Ages!A:J,8,FALSE),IF(J58="Half Marathon",VLOOKUP(A58,[2]Ages!A:J,9,FALSE),IF(J58="Marathon",VLOOKUP(A58,[2]Ages!A:J,10,FALSE)))))))</f>
        <v>1290</v>
      </c>
      <c r="L58" s="85">
        <f>VLOOKUP(B58,'[2]List Of Races'!$A$2:$E$50,5,FALSE)</f>
        <v>1.1000000000000001</v>
      </c>
      <c r="M58" s="65">
        <f t="shared" si="5"/>
        <v>61.776229865041358</v>
      </c>
      <c r="N58">
        <f t="shared" si="2"/>
        <v>2</v>
      </c>
      <c r="O58">
        <f t="shared" si="3"/>
        <v>2</v>
      </c>
    </row>
    <row r="59" spans="1:15" x14ac:dyDescent="0.3">
      <c r="A59" t="s">
        <v>40</v>
      </c>
      <c r="B59" t="s">
        <v>56</v>
      </c>
      <c r="C59" s="2">
        <v>45770</v>
      </c>
      <c r="D59" s="2" t="s">
        <v>16</v>
      </c>
      <c r="E59" s="66">
        <v>1.8738425925925926E-2</v>
      </c>
      <c r="F59" s="66">
        <v>2.6840277777777779E-2</v>
      </c>
      <c r="G59" s="64">
        <f t="shared" si="6"/>
        <v>0.56763434218653486</v>
      </c>
      <c r="H59" s="65">
        <f t="shared" si="1"/>
        <v>56.763434218653487</v>
      </c>
      <c r="I59" s="3">
        <f t="shared" si="4"/>
        <v>2319</v>
      </c>
      <c r="J59" t="str">
        <f>VLOOKUP(B59,'[2]List Of Races'!A:B,2,FALSE)</f>
        <v>5mi</v>
      </c>
      <c r="K59">
        <f>IF(J59="5k",VLOOKUP(A59,[2]Ages!A:J,5,FALSE),IF(J59="5mi",VLOOKUP(A59,[2]Ages!A:J,6,FALSE),IF(J59="10k",VLOOKUP(A59,[2]Ages!A:J,7,FALSE),IF(J59="10mi",VLOOKUP(A59,[2]Ages!A:J,8,FALSE),IF(J59="Half Marathon",VLOOKUP(A59,[2]Ages!A:J,9,FALSE),IF(J59="Marathon",VLOOKUP(A59,[2]Ages!A:J,10,FALSE)))))))</f>
        <v>1476</v>
      </c>
      <c r="L59" s="85">
        <f>VLOOKUP(B59,'[2]List Of Races'!$A$2:$E$50,5,FALSE)</f>
        <v>1.1000000000000001</v>
      </c>
      <c r="M59" s="65">
        <f t="shared" si="5"/>
        <v>70.012936610608023</v>
      </c>
      <c r="N59">
        <f t="shared" si="2"/>
        <v>4</v>
      </c>
      <c r="O59">
        <f t="shared" si="3"/>
        <v>1</v>
      </c>
    </row>
    <row r="60" spans="1:15" x14ac:dyDescent="0.3">
      <c r="A60" t="s">
        <v>59</v>
      </c>
      <c r="B60" t="s">
        <v>56</v>
      </c>
      <c r="C60" s="2">
        <v>45770</v>
      </c>
      <c r="D60" s="2" t="s">
        <v>16</v>
      </c>
      <c r="E60" s="66">
        <v>1.8738425925925926E-2</v>
      </c>
      <c r="F60" s="66">
        <v>2.6990740740740742E-2</v>
      </c>
      <c r="G60" s="64">
        <f t="shared" si="6"/>
        <v>0.55960469425571335</v>
      </c>
      <c r="H60" s="65">
        <f t="shared" si="1"/>
        <v>55.960469425571333</v>
      </c>
      <c r="I60" s="3">
        <f t="shared" si="4"/>
        <v>2332</v>
      </c>
      <c r="J60" t="str">
        <f>VLOOKUP(B60,'[2]List Of Races'!A:B,2,FALSE)</f>
        <v>5mi</v>
      </c>
      <c r="K60">
        <f>IF(J60="5k",VLOOKUP(A60,[2]Ages!A:J,5,FALSE),IF(J60="5mi",VLOOKUP(A60,[2]Ages!A:J,6,FALSE),IF(J60="10k",VLOOKUP(A60,[2]Ages!A:J,7,FALSE),IF(J60="10mi",VLOOKUP(A60,[2]Ages!A:J,8,FALSE),IF(J60="Half Marathon",VLOOKUP(A60,[2]Ages!A:J,9,FALSE),IF(J60="Marathon",VLOOKUP(A60,[2]Ages!A:J,10,FALSE)))))))</f>
        <v>1318</v>
      </c>
      <c r="L60" s="85">
        <f>VLOOKUP(B60,'[2]List Of Races'!$A$2:$E$50,5,FALSE)</f>
        <v>1.1000000000000001</v>
      </c>
      <c r="M60" s="65">
        <f t="shared" si="5"/>
        <v>62.169811320754732</v>
      </c>
      <c r="N60">
        <f t="shared" si="2"/>
        <v>8</v>
      </c>
      <c r="O60">
        <f t="shared" si="3"/>
        <v>3</v>
      </c>
    </row>
    <row r="61" spans="1:15" x14ac:dyDescent="0.3">
      <c r="A61" t="s">
        <v>60</v>
      </c>
      <c r="B61" t="s">
        <v>56</v>
      </c>
      <c r="C61" s="2">
        <v>45770</v>
      </c>
      <c r="D61" s="2" t="s">
        <v>16</v>
      </c>
      <c r="E61" s="66">
        <v>1.8738425925925926E-2</v>
      </c>
      <c r="F61" s="66">
        <v>2.7905092592592592E-2</v>
      </c>
      <c r="G61" s="64">
        <f t="shared" si="6"/>
        <v>0.51080914144533662</v>
      </c>
      <c r="H61" s="65">
        <f t="shared" si="1"/>
        <v>51.080914144533665</v>
      </c>
      <c r="I61" s="3">
        <f t="shared" si="4"/>
        <v>2411</v>
      </c>
      <c r="J61" t="str">
        <f>VLOOKUP(B61,'[2]List Of Races'!A:B,2,FALSE)</f>
        <v>5mi</v>
      </c>
      <c r="K61">
        <f>IF(J61="5k",VLOOKUP(A61,[2]Ages!A:J,5,FALSE),IF(J61="5mi",VLOOKUP(A61,[2]Ages!A:J,6,FALSE),IF(J61="10k",VLOOKUP(A61,[2]Ages!A:J,7,FALSE),IF(J61="10mi",VLOOKUP(A61,[2]Ages!A:J,8,FALSE),IF(J61="Half Marathon",VLOOKUP(A61,[2]Ages!A:J,9,FALSE),IF(J61="Marathon",VLOOKUP(A61,[2]Ages!A:J,10,FALSE)))))))</f>
        <v>1556</v>
      </c>
      <c r="L61" s="85">
        <f>VLOOKUP(B61,'[2]List Of Races'!$A$2:$E$50,5,FALSE)</f>
        <v>1.1000000000000001</v>
      </c>
      <c r="M61" s="65">
        <f t="shared" si="5"/>
        <v>70.991289921194536</v>
      </c>
      <c r="N61">
        <f t="shared" si="2"/>
        <v>4</v>
      </c>
      <c r="O61">
        <f t="shared" si="3"/>
        <v>1</v>
      </c>
    </row>
    <row r="62" spans="1:15" x14ac:dyDescent="0.3">
      <c r="A62" t="s">
        <v>50</v>
      </c>
      <c r="B62" t="s">
        <v>56</v>
      </c>
      <c r="C62" s="2">
        <v>45770</v>
      </c>
      <c r="D62" s="2" t="s">
        <v>24</v>
      </c>
      <c r="E62" s="66">
        <v>2.1064814814814814E-2</v>
      </c>
      <c r="F62" s="66">
        <v>2.8483796296296295E-2</v>
      </c>
      <c r="G62" s="64">
        <f t="shared" si="6"/>
        <v>0.64780219780219772</v>
      </c>
      <c r="H62" s="65">
        <f t="shared" si="1"/>
        <v>64.780219780219767</v>
      </c>
      <c r="I62" s="3">
        <f t="shared" si="4"/>
        <v>2461</v>
      </c>
      <c r="J62" t="str">
        <f>VLOOKUP(B62,'[2]List Of Races'!A:B,2,FALSE)</f>
        <v>5mi</v>
      </c>
      <c r="K62">
        <f>IF(J62="5k",VLOOKUP(A62,[2]Ages!A:J,5,FALSE),IF(J62="5mi",VLOOKUP(A62,[2]Ages!A:J,6,FALSE),IF(J62="10k",VLOOKUP(A62,[2]Ages!A:J,7,FALSE),IF(J62="10mi",VLOOKUP(A62,[2]Ages!A:J,8,FALSE),IF(J62="Half Marathon",VLOOKUP(A62,[2]Ages!A:J,9,FALSE),IF(J62="Marathon",VLOOKUP(A62,[2]Ages!A:J,10,FALSE)))))))</f>
        <v>1500</v>
      </c>
      <c r="L62" s="85">
        <f>VLOOKUP(B62,'[2]List Of Races'!$A$2:$E$50,5,FALSE)</f>
        <v>1.1000000000000001</v>
      </c>
      <c r="M62" s="65">
        <f t="shared" si="5"/>
        <v>67.045916294189354</v>
      </c>
      <c r="N62">
        <f t="shared" si="2"/>
        <v>3</v>
      </c>
      <c r="O62">
        <f t="shared" si="3"/>
        <v>1</v>
      </c>
    </row>
    <row r="63" spans="1:15" x14ac:dyDescent="0.3">
      <c r="A63" t="s">
        <v>49</v>
      </c>
      <c r="B63" t="s">
        <v>56</v>
      </c>
      <c r="C63" s="2">
        <v>45770</v>
      </c>
      <c r="D63" s="2" t="s">
        <v>24</v>
      </c>
      <c r="E63" s="66">
        <v>2.1064814814814814E-2</v>
      </c>
      <c r="F63" s="66">
        <v>2.9270833333333333E-2</v>
      </c>
      <c r="G63" s="64">
        <f t="shared" si="6"/>
        <v>0.61043956043956049</v>
      </c>
      <c r="H63" s="65">
        <f t="shared" si="1"/>
        <v>61.043956043956051</v>
      </c>
      <c r="I63" s="3">
        <f t="shared" si="4"/>
        <v>2529</v>
      </c>
      <c r="J63" t="str">
        <f>VLOOKUP(B63,'[2]List Of Races'!A:B,2,FALSE)</f>
        <v>5mi</v>
      </c>
      <c r="K63">
        <f>IF(J63="5k",VLOOKUP(A63,[2]Ages!A:J,5,FALSE),IF(J63="5mi",VLOOKUP(A63,[2]Ages!A:J,6,FALSE),IF(J63="10k",VLOOKUP(A63,[2]Ages!A:J,7,FALSE),IF(J63="10mi",VLOOKUP(A63,[2]Ages!A:J,8,FALSE),IF(J63="Half Marathon",VLOOKUP(A63,[2]Ages!A:J,9,FALSE),IF(J63="Marathon",VLOOKUP(A63,[2]Ages!A:J,10,FALSE)))))))</f>
        <v>1579</v>
      </c>
      <c r="L63" s="85">
        <f>VLOOKUP(B63,'[2]List Of Races'!$A$2:$E$50,5,FALSE)</f>
        <v>1.1000000000000001</v>
      </c>
      <c r="M63" s="65">
        <f t="shared" si="5"/>
        <v>68.679319889284315</v>
      </c>
      <c r="N63" t="str">
        <f t="shared" si="2"/>
        <v/>
      </c>
      <c r="O63">
        <f t="shared" si="3"/>
        <v>8</v>
      </c>
    </row>
    <row r="64" spans="1:15" x14ac:dyDescent="0.3">
      <c r="A64" t="s">
        <v>61</v>
      </c>
      <c r="B64" t="s">
        <v>56</v>
      </c>
      <c r="C64" s="2">
        <v>45770</v>
      </c>
      <c r="D64" s="2" t="s">
        <v>16</v>
      </c>
      <c r="E64" s="66">
        <v>1.8738425925925926E-2</v>
      </c>
      <c r="F64" s="66">
        <v>3.2511574074074075E-2</v>
      </c>
      <c r="G64" s="64">
        <f t="shared" si="6"/>
        <v>0.2649783817171093</v>
      </c>
      <c r="H64" s="65">
        <f t="shared" si="1"/>
        <v>26.497838171710931</v>
      </c>
      <c r="I64" s="3">
        <f t="shared" si="4"/>
        <v>2809</v>
      </c>
      <c r="J64" t="str">
        <f>VLOOKUP(B64,'[2]List Of Races'!A:B,2,FALSE)</f>
        <v>5mi</v>
      </c>
      <c r="K64">
        <f>IF(J64="5k",VLOOKUP(A64,[2]Ages!A:J,5,FALSE),IF(J64="5mi",VLOOKUP(A64,[2]Ages!A:J,6,FALSE),IF(J64="10k",VLOOKUP(A64,[2]Ages!A:J,7,FALSE),IF(J64="10mi",VLOOKUP(A64,[2]Ages!A:J,8,FALSE),IF(J64="Half Marathon",VLOOKUP(A64,[2]Ages!A:J,9,FALSE),IF(J64="Marathon",VLOOKUP(A64,[2]Ages!A:J,10,FALSE)))))))</f>
        <v>1476</v>
      </c>
      <c r="L64" s="85">
        <f>VLOOKUP(B64,'[2]List Of Races'!$A$2:$E$50,5,FALSE)</f>
        <v>1.1000000000000001</v>
      </c>
      <c r="M64" s="65">
        <f t="shared" si="5"/>
        <v>57.799928800284803</v>
      </c>
      <c r="N64">
        <f t="shared" si="2"/>
        <v>4</v>
      </c>
      <c r="O64">
        <f t="shared" si="3"/>
        <v>3</v>
      </c>
    </row>
    <row r="65" spans="1:15" x14ac:dyDescent="0.3">
      <c r="A65" t="s">
        <v>53</v>
      </c>
      <c r="B65" t="s">
        <v>56</v>
      </c>
      <c r="C65" s="2">
        <v>45770</v>
      </c>
      <c r="D65" s="2" t="s">
        <v>24</v>
      </c>
      <c r="E65" s="66">
        <v>2.1064814814814814E-2</v>
      </c>
      <c r="F65" s="66">
        <v>3.2986111111111112E-2</v>
      </c>
      <c r="G65" s="64">
        <f t="shared" si="6"/>
        <v>0.43406593406593397</v>
      </c>
      <c r="H65" s="65">
        <f t="shared" si="1"/>
        <v>43.406593406593394</v>
      </c>
      <c r="I65" s="3">
        <f t="shared" si="4"/>
        <v>2850</v>
      </c>
      <c r="J65" t="str">
        <f>VLOOKUP(B65,'[2]List Of Races'!A:B,2,FALSE)</f>
        <v>5mi</v>
      </c>
      <c r="K65">
        <f>IF(J65="5k",VLOOKUP(A65,[2]Ages!A:J,5,FALSE),IF(J65="5mi",VLOOKUP(A65,[2]Ages!A:J,6,FALSE),IF(J65="10k",VLOOKUP(A65,[2]Ages!A:J,7,FALSE),IF(J65="10mi",VLOOKUP(A65,[2]Ages!A:J,8,FALSE),IF(J65="Half Marathon",VLOOKUP(A65,[2]Ages!A:J,9,FALSE),IF(J65="Marathon",VLOOKUP(A65,[2]Ages!A:J,10,FALSE)))))))</f>
        <v>1730</v>
      </c>
      <c r="L65" s="85">
        <f>VLOOKUP(B65,'[2]List Of Races'!$A$2:$E$50,5,FALSE)</f>
        <v>1.1000000000000001</v>
      </c>
      <c r="M65" s="65">
        <f t="shared" si="5"/>
        <v>66.771929824561411</v>
      </c>
      <c r="N65">
        <f t="shared" si="2"/>
        <v>5</v>
      </c>
      <c r="O65">
        <f t="shared" si="3"/>
        <v>2</v>
      </c>
    </row>
    <row r="66" spans="1:15" x14ac:dyDescent="0.3">
      <c r="A66" t="s">
        <v>62</v>
      </c>
      <c r="B66" t="s">
        <v>56</v>
      </c>
      <c r="C66" s="2">
        <v>45770</v>
      </c>
      <c r="D66" s="2" t="s">
        <v>24</v>
      </c>
      <c r="E66" s="66">
        <v>2.1064814814814814E-2</v>
      </c>
      <c r="F66" s="66">
        <v>3.5833333333333335E-2</v>
      </c>
      <c r="G66" s="64">
        <f t="shared" si="6"/>
        <v>0.29890109890109873</v>
      </c>
      <c r="H66" s="65">
        <f t="shared" si="1"/>
        <v>29.890109890109873</v>
      </c>
      <c r="I66" s="3">
        <f t="shared" si="4"/>
        <v>3096</v>
      </c>
      <c r="J66" t="str">
        <f>VLOOKUP(B66,'[2]List Of Races'!A:B,2,FALSE)</f>
        <v>5mi</v>
      </c>
      <c r="K66">
        <f>IF(J66="5k",VLOOKUP(A66,[2]Ages!A:J,5,FALSE),IF(J66="5mi",VLOOKUP(A66,[2]Ages!A:J,6,FALSE),IF(J66="10k",VLOOKUP(A66,[2]Ages!A:J,7,FALSE),IF(J66="10mi",VLOOKUP(A66,[2]Ages!A:J,8,FALSE),IF(J66="Half Marathon",VLOOKUP(A66,[2]Ages!A:J,9,FALSE),IF(J66="Marathon",VLOOKUP(A66,[2]Ages!A:J,10,FALSE)))))))</f>
        <v>1597</v>
      </c>
      <c r="L66" s="85">
        <f>VLOOKUP(B66,'[2]List Of Races'!$A$2:$E$50,5,FALSE)</f>
        <v>1.1000000000000001</v>
      </c>
      <c r="M66" s="65">
        <f t="shared" si="5"/>
        <v>56.740956072351423</v>
      </c>
      <c r="N66">
        <f t="shared" si="2"/>
        <v>4</v>
      </c>
      <c r="O66">
        <f t="shared" si="3"/>
        <v>3</v>
      </c>
    </row>
    <row r="67" spans="1:15" x14ac:dyDescent="0.3">
      <c r="A67" t="s">
        <v>54</v>
      </c>
      <c r="B67" t="s">
        <v>56</v>
      </c>
      <c r="C67" s="2">
        <v>45770</v>
      </c>
      <c r="D67" s="2" t="s">
        <v>24</v>
      </c>
      <c r="E67" s="66">
        <v>2.1064814814814814E-2</v>
      </c>
      <c r="F67" s="66">
        <v>4.010416666666667E-2</v>
      </c>
      <c r="G67" s="64">
        <f t="shared" si="6"/>
        <v>9.6153846153845923E-2</v>
      </c>
      <c r="H67" s="65">
        <f t="shared" ref="H67:H130" si="7">G67*100</f>
        <v>9.6153846153845919</v>
      </c>
      <c r="I67" s="3">
        <f t="shared" si="4"/>
        <v>3465</v>
      </c>
      <c r="J67" t="str">
        <f>VLOOKUP(B67,'[2]List Of Races'!A:B,2,FALSE)</f>
        <v>5mi</v>
      </c>
      <c r="K67">
        <f>IF(J67="5k",VLOOKUP(A67,[2]Ages!A:J,5,FALSE),IF(J67="5mi",VLOOKUP(A67,[2]Ages!A:J,6,FALSE),IF(J67="10k",VLOOKUP(A67,[2]Ages!A:J,7,FALSE),IF(J67="10mi",VLOOKUP(A67,[2]Ages!A:J,8,FALSE),IF(J67="Half Marathon",VLOOKUP(A67,[2]Ages!A:J,9,FALSE),IF(J67="Marathon",VLOOKUP(A67,[2]Ages!A:J,10,FALSE)))))))</f>
        <v>1430</v>
      </c>
      <c r="L67" s="85">
        <f>VLOOKUP(B67,'[2]List Of Races'!$A$2:$E$50,5,FALSE)</f>
        <v>1.1000000000000001</v>
      </c>
      <c r="M67" s="65">
        <f t="shared" si="5"/>
        <v>45.396825396825399</v>
      </c>
      <c r="N67">
        <f t="shared" ref="N67:N130" si="8">IF(COUNTIFS(A:A, A67, H:H, "&gt;" &amp; H67) &lt; 10, COUNTIFS(A:A, A67, H:H, "&gt;" &amp; H67) + 1, "")</f>
        <v>7</v>
      </c>
      <c r="O67">
        <f t="shared" ref="O67:O130" si="9">IF(COUNTIFS(A:A, A67, M:M, "&gt;" &amp; M67) &lt; 10, COUNTIFS(A:A, A67, M:M, "&gt;" &amp; M67) + 1, "")</f>
        <v>4</v>
      </c>
    </row>
    <row r="68" spans="1:15" x14ac:dyDescent="0.3">
      <c r="A68" t="s">
        <v>27</v>
      </c>
      <c r="B68" t="s">
        <v>63</v>
      </c>
      <c r="C68" s="2">
        <v>45774</v>
      </c>
      <c r="D68" s="2" t="s">
        <v>16</v>
      </c>
      <c r="E68" s="63">
        <v>8.503472222222222E-2</v>
      </c>
      <c r="F68" s="66">
        <v>0.12885416666666666</v>
      </c>
      <c r="G68" s="64">
        <f t="shared" si="6"/>
        <v>0.48468762760310335</v>
      </c>
      <c r="H68" s="65">
        <f t="shared" si="7"/>
        <v>48.468762760310334</v>
      </c>
      <c r="I68" s="3">
        <f t="shared" ref="I68:I131" si="10">HOUR(F68)*3600 + MINUTE(F68)*60 + SECOND(F68)</f>
        <v>11133</v>
      </c>
      <c r="J68" t="str">
        <f>VLOOKUP(B68,'[2]List Of Races'!A:B,2,FALSE)</f>
        <v>Marathon</v>
      </c>
      <c r="K68">
        <f>IF(J68="5k",VLOOKUP(A68,[2]Ages!A:J,5,FALSE),IF(J68="5mi",VLOOKUP(A68,[2]Ages!A:J,6,FALSE),IF(J68="10k",VLOOKUP(A68,[2]Ages!A:J,7,FALSE),IF(J68="10mi",VLOOKUP(A68,[2]Ages!A:J,8,FALSE),IF(J68="Half Marathon",VLOOKUP(A68,[2]Ages!A:J,9,FALSE),IF(J68="Marathon",VLOOKUP(A68,[2]Ages!A:J,10,FALSE)))))))</f>
        <v>7299</v>
      </c>
      <c r="L68" s="85">
        <f>VLOOKUP(B68,'[2]List Of Races'!$A$2:$E$50,5,FALSE)</f>
        <v>1</v>
      </c>
      <c r="M68" s="65">
        <f t="shared" ref="M68:M131" si="11">K68/I68*100*L68</f>
        <v>65.561843168957154</v>
      </c>
      <c r="N68" t="str">
        <f t="shared" si="8"/>
        <v/>
      </c>
      <c r="O68" t="str">
        <f t="shared" si="9"/>
        <v/>
      </c>
    </row>
    <row r="69" spans="1:15" x14ac:dyDescent="0.3">
      <c r="A69" t="s">
        <v>39</v>
      </c>
      <c r="B69" t="s">
        <v>64</v>
      </c>
      <c r="C69" s="2">
        <v>45774</v>
      </c>
      <c r="D69" s="2" t="s">
        <v>16</v>
      </c>
      <c r="E69" s="63">
        <v>4.8865740740740737E-2</v>
      </c>
      <c r="F69" s="66">
        <v>6.6030092592592599E-2</v>
      </c>
      <c r="G69" s="64">
        <f t="shared" si="6"/>
        <v>0.6487446707721457</v>
      </c>
      <c r="H69" s="65">
        <f t="shared" si="7"/>
        <v>64.874467077214575</v>
      </c>
      <c r="I69" s="3">
        <f t="shared" si="10"/>
        <v>5705</v>
      </c>
      <c r="J69" t="str">
        <f>VLOOKUP(B69,'[2]List Of Races'!A:B,2,FALSE)</f>
        <v>Half Marathon</v>
      </c>
      <c r="K69">
        <f>IF(J69="5k",VLOOKUP(A69,[2]Ages!A:J,5,FALSE),IF(J69="5mi",VLOOKUP(A69,[2]Ages!A:J,6,FALSE),IF(J69="10k",VLOOKUP(A69,[2]Ages!A:J,7,FALSE),IF(J69="10mi",VLOOKUP(A69,[2]Ages!A:J,8,FALSE),IF(J69="Half Marathon",VLOOKUP(A69,[2]Ages!A:J,9,FALSE),IF(J69="Marathon",VLOOKUP(A69,[2]Ages!A:J,10,FALSE)))))))</f>
        <v>4676</v>
      </c>
      <c r="L69" s="85">
        <f>VLOOKUP(B69,'[2]List Of Races'!$A$2:$E$50,5,FALSE)</f>
        <v>1</v>
      </c>
      <c r="M69" s="65">
        <f t="shared" si="11"/>
        <v>81.963190184049083</v>
      </c>
      <c r="N69">
        <f t="shared" si="8"/>
        <v>5</v>
      </c>
      <c r="O69">
        <f t="shared" si="9"/>
        <v>4</v>
      </c>
    </row>
    <row r="70" spans="1:15" x14ac:dyDescent="0.3">
      <c r="A70" t="s">
        <v>38</v>
      </c>
      <c r="B70" t="s">
        <v>64</v>
      </c>
      <c r="C70" s="2">
        <v>45774</v>
      </c>
      <c r="D70" s="2" t="s">
        <v>16</v>
      </c>
      <c r="E70" s="63">
        <v>4.8865740740740737E-2</v>
      </c>
      <c r="F70" s="66">
        <v>7.0879629629629626E-2</v>
      </c>
      <c r="G70" s="64">
        <f t="shared" si="6"/>
        <v>0.54950260540028428</v>
      </c>
      <c r="H70" s="65">
        <f t="shared" si="7"/>
        <v>54.950260540028431</v>
      </c>
      <c r="I70" s="3">
        <f t="shared" si="10"/>
        <v>6124</v>
      </c>
      <c r="J70" t="str">
        <f>VLOOKUP(B70,'[2]List Of Races'!A:B,2,FALSE)</f>
        <v>Half Marathon</v>
      </c>
      <c r="K70">
        <f>IF(J70="5k",VLOOKUP(A70,[2]Ages!A:J,5,FALSE),IF(J70="5mi",VLOOKUP(A70,[2]Ages!A:J,6,FALSE),IF(J70="10k",VLOOKUP(A70,[2]Ages!A:J,7,FALSE),IF(J70="10mi",VLOOKUP(A70,[2]Ages!A:J,8,FALSE),IF(J70="Half Marathon",VLOOKUP(A70,[2]Ages!A:J,9,FALSE),IF(J70="Marathon",VLOOKUP(A70,[2]Ages!A:J,10,FALSE)))))))</f>
        <v>3647</v>
      </c>
      <c r="L70" s="85">
        <f>VLOOKUP(B70,'[2]List Of Races'!$A$2:$E$50,5,FALSE)</f>
        <v>1</v>
      </c>
      <c r="M70" s="65">
        <f t="shared" si="11"/>
        <v>59.552580013063363</v>
      </c>
      <c r="N70" t="str">
        <f t="shared" si="8"/>
        <v/>
      </c>
      <c r="O70" t="str">
        <f t="shared" si="9"/>
        <v/>
      </c>
    </row>
    <row r="71" spans="1:15" x14ac:dyDescent="0.3">
      <c r="A71" t="s">
        <v>46</v>
      </c>
      <c r="B71" t="s">
        <v>64</v>
      </c>
      <c r="C71" s="2">
        <v>45774</v>
      </c>
      <c r="D71" s="2" t="s">
        <v>24</v>
      </c>
      <c r="E71" s="63">
        <v>5.5995370370370369E-2</v>
      </c>
      <c r="F71" s="66">
        <v>7.1886574074074075E-2</v>
      </c>
      <c r="G71" s="64">
        <f t="shared" si="6"/>
        <v>0.71620504340636626</v>
      </c>
      <c r="H71" s="65">
        <f t="shared" si="7"/>
        <v>71.620504340636629</v>
      </c>
      <c r="I71" s="3">
        <f t="shared" si="10"/>
        <v>6211</v>
      </c>
      <c r="J71" t="str">
        <f>VLOOKUP(B71,'[2]List Of Races'!A:B,2,FALSE)</f>
        <v>Half Marathon</v>
      </c>
      <c r="K71">
        <f>IF(J71="5k",VLOOKUP(A71,[2]Ages!A:J,5,FALSE),IF(J71="5mi",VLOOKUP(A71,[2]Ages!A:J,6,FALSE),IF(J71="10k",VLOOKUP(A71,[2]Ages!A:J,7,FALSE),IF(J71="10mi",VLOOKUP(A71,[2]Ages!A:J,8,FALSE),IF(J71="Half Marathon",VLOOKUP(A71,[2]Ages!A:J,9,FALSE),IF(J71="Marathon",VLOOKUP(A71,[2]Ages!A:J,10,FALSE)))))))</f>
        <v>3999</v>
      </c>
      <c r="L71" s="85">
        <f>VLOOKUP(B71,'[2]List Of Races'!$A$2:$E$50,5,FALSE)</f>
        <v>1</v>
      </c>
      <c r="M71" s="65">
        <f t="shared" si="11"/>
        <v>64.385767187248433</v>
      </c>
      <c r="N71">
        <f t="shared" si="8"/>
        <v>6</v>
      </c>
      <c r="O71">
        <f t="shared" si="9"/>
        <v>5</v>
      </c>
    </row>
    <row r="72" spans="1:15" x14ac:dyDescent="0.3">
      <c r="A72" t="s">
        <v>65</v>
      </c>
      <c r="B72" t="s">
        <v>64</v>
      </c>
      <c r="C72" s="2">
        <v>45774</v>
      </c>
      <c r="D72" s="2" t="s">
        <v>24</v>
      </c>
      <c r="E72" s="63">
        <v>5.5995370370370369E-2</v>
      </c>
      <c r="F72" s="66">
        <v>7.1921296296296303E-2</v>
      </c>
      <c r="G72" s="64">
        <f t="shared" si="6"/>
        <v>0.715584952459694</v>
      </c>
      <c r="H72" s="65">
        <f t="shared" si="7"/>
        <v>71.558495245969397</v>
      </c>
      <c r="I72" s="3">
        <f t="shared" si="10"/>
        <v>6214</v>
      </c>
      <c r="J72" t="str">
        <f>VLOOKUP(B72,'[2]List Of Races'!A:B,2,FALSE)</f>
        <v>Half Marathon</v>
      </c>
      <c r="K72">
        <f>IF(J72="5k",VLOOKUP(A72,[2]Ages!A:J,5,FALSE),IF(J72="5mi",VLOOKUP(A72,[2]Ages!A:J,6,FALSE),IF(J72="10k",VLOOKUP(A72,[2]Ages!A:J,7,FALSE),IF(J72="10mi",VLOOKUP(A72,[2]Ages!A:J,8,FALSE),IF(J72="Half Marathon",VLOOKUP(A72,[2]Ages!A:J,9,FALSE),IF(J72="Marathon",VLOOKUP(A72,[2]Ages!A:J,10,FALSE)))))))</f>
        <v>4281</v>
      </c>
      <c r="L72" s="85">
        <f>VLOOKUP(B72,'[2]List Of Races'!$A$2:$E$50,5,FALSE)</f>
        <v>1</v>
      </c>
      <c r="M72" s="65">
        <f t="shared" si="11"/>
        <v>68.892822658513026</v>
      </c>
      <c r="N72">
        <f t="shared" si="8"/>
        <v>1</v>
      </c>
      <c r="O72">
        <f t="shared" si="9"/>
        <v>1</v>
      </c>
    </row>
    <row r="73" spans="1:15" x14ac:dyDescent="0.3">
      <c r="A73" t="s">
        <v>21</v>
      </c>
      <c r="B73" t="s">
        <v>64</v>
      </c>
      <c r="C73" s="2">
        <v>45774</v>
      </c>
      <c r="D73" s="2" t="s">
        <v>16</v>
      </c>
      <c r="E73" s="63">
        <v>4.8865740740740737E-2</v>
      </c>
      <c r="F73" s="66">
        <v>7.2025462962962958E-2</v>
      </c>
      <c r="G73" s="64">
        <f t="shared" si="6"/>
        <v>0.5260540028422549</v>
      </c>
      <c r="H73" s="65">
        <f t="shared" si="7"/>
        <v>52.605400284225489</v>
      </c>
      <c r="I73" s="3">
        <f t="shared" si="10"/>
        <v>6223</v>
      </c>
      <c r="J73" t="str">
        <f>VLOOKUP(B73,'[2]List Of Races'!A:B,2,FALSE)</f>
        <v>Half Marathon</v>
      </c>
      <c r="K73">
        <f>IF(J73="5k",VLOOKUP(A73,[2]Ages!A:J,5,FALSE),IF(J73="5mi",VLOOKUP(A73,[2]Ages!A:J,6,FALSE),IF(J73="10k",VLOOKUP(A73,[2]Ages!A:J,7,FALSE),IF(J73="10mi",VLOOKUP(A73,[2]Ages!A:J,8,FALSE),IF(J73="Half Marathon",VLOOKUP(A73,[2]Ages!A:J,9,FALSE),IF(J73="Marathon",VLOOKUP(A73,[2]Ages!A:J,10,FALSE)))))))</f>
        <v>3770</v>
      </c>
      <c r="L73" s="85">
        <f>VLOOKUP(B73,'[2]List Of Races'!$A$2:$E$50,5,FALSE)</f>
        <v>1</v>
      </c>
      <c r="M73" s="65">
        <f t="shared" si="11"/>
        <v>60.581713000160697</v>
      </c>
      <c r="N73">
        <f t="shared" si="8"/>
        <v>9</v>
      </c>
      <c r="O73">
        <f t="shared" si="9"/>
        <v>9</v>
      </c>
    </row>
    <row r="74" spans="1:15" x14ac:dyDescent="0.3">
      <c r="A74" t="s">
        <v>34</v>
      </c>
      <c r="B74" t="s">
        <v>64</v>
      </c>
      <c r="C74" s="2">
        <v>45774</v>
      </c>
      <c r="D74" s="2" t="s">
        <v>16</v>
      </c>
      <c r="E74" s="63">
        <v>4.8865740740740737E-2</v>
      </c>
      <c r="F74" s="66">
        <v>7.587962962962963E-2</v>
      </c>
      <c r="G74" s="64">
        <f t="shared" si="6"/>
        <v>0.44718143060161053</v>
      </c>
      <c r="H74" s="65">
        <f t="shared" si="7"/>
        <v>44.718143060161054</v>
      </c>
      <c r="I74" s="3">
        <f t="shared" si="10"/>
        <v>6556</v>
      </c>
      <c r="J74" t="str">
        <f>VLOOKUP(B74,'[2]List Of Races'!A:B,2,FALSE)</f>
        <v>Half Marathon</v>
      </c>
      <c r="K74">
        <f>IF(J74="5k",VLOOKUP(A74,[2]Ages!A:J,5,FALSE),IF(J74="5mi",VLOOKUP(A74,[2]Ages!A:J,6,FALSE),IF(J74="10k",VLOOKUP(A74,[2]Ages!A:J,7,FALSE),IF(J74="10mi",VLOOKUP(A74,[2]Ages!A:J,8,FALSE),IF(J74="Half Marathon",VLOOKUP(A74,[2]Ages!A:J,9,FALSE),IF(J74="Marathon",VLOOKUP(A74,[2]Ages!A:J,10,FALSE)))))))</f>
        <v>3835</v>
      </c>
      <c r="L74" s="85">
        <f>VLOOKUP(B74,'[2]List Of Races'!$A$2:$E$50,5,FALSE)</f>
        <v>1</v>
      </c>
      <c r="M74" s="65">
        <f t="shared" si="11"/>
        <v>58.496034167175104</v>
      </c>
      <c r="N74" t="str">
        <f t="shared" si="8"/>
        <v/>
      </c>
      <c r="O74" t="str">
        <f t="shared" si="9"/>
        <v/>
      </c>
    </row>
    <row r="75" spans="1:15" x14ac:dyDescent="0.3">
      <c r="A75" t="s">
        <v>50</v>
      </c>
      <c r="B75" t="s">
        <v>64</v>
      </c>
      <c r="C75" s="2">
        <v>45774</v>
      </c>
      <c r="D75" s="2" t="s">
        <v>24</v>
      </c>
      <c r="E75" s="63">
        <v>5.5995370370370369E-2</v>
      </c>
      <c r="F75" s="66">
        <v>7.5312500000000004E-2</v>
      </c>
      <c r="G75" s="64">
        <f t="shared" si="6"/>
        <v>0.65502273666804456</v>
      </c>
      <c r="H75" s="65">
        <f t="shared" si="7"/>
        <v>65.502273666804456</v>
      </c>
      <c r="I75" s="3">
        <f t="shared" si="10"/>
        <v>6507</v>
      </c>
      <c r="J75" t="str">
        <f>VLOOKUP(B75,'[2]List Of Races'!A:B,2,FALSE)</f>
        <v>Half Marathon</v>
      </c>
      <c r="K75">
        <f>IF(J75="5k",VLOOKUP(A75,[2]Ages!A:J,5,FALSE),IF(J75="5mi",VLOOKUP(A75,[2]Ages!A:J,6,FALSE),IF(J75="10k",VLOOKUP(A75,[2]Ages!A:J,7,FALSE),IF(J75="10mi",VLOOKUP(A75,[2]Ages!A:J,8,FALSE),IF(J75="Half Marathon",VLOOKUP(A75,[2]Ages!A:J,9,FALSE),IF(J75="Marathon",VLOOKUP(A75,[2]Ages!A:J,10,FALSE)))))))</f>
        <v>4053</v>
      </c>
      <c r="L75" s="85">
        <f>VLOOKUP(B75,'[2]List Of Races'!$A$2:$E$50,5,FALSE)</f>
        <v>1</v>
      </c>
      <c r="M75" s="65">
        <f t="shared" si="11"/>
        <v>62.286768095896726</v>
      </c>
      <c r="N75">
        <f t="shared" si="8"/>
        <v>2</v>
      </c>
      <c r="O75">
        <f t="shared" si="9"/>
        <v>4</v>
      </c>
    </row>
    <row r="76" spans="1:15" x14ac:dyDescent="0.3">
      <c r="A76" t="s">
        <v>40</v>
      </c>
      <c r="B76" t="s">
        <v>64</v>
      </c>
      <c r="C76" s="2">
        <v>45774</v>
      </c>
      <c r="D76" s="2" t="s">
        <v>16</v>
      </c>
      <c r="E76" s="63">
        <v>4.8865740740740737E-2</v>
      </c>
      <c r="F76" s="66">
        <v>7.6886574074074079E-2</v>
      </c>
      <c r="G76" s="64">
        <f t="shared" si="6"/>
        <v>0.42657508289909973</v>
      </c>
      <c r="H76" s="65">
        <f t="shared" si="7"/>
        <v>42.65750828990997</v>
      </c>
      <c r="I76" s="3">
        <f t="shared" si="10"/>
        <v>6643</v>
      </c>
      <c r="J76" t="str">
        <f>VLOOKUP(B76,'[2]List Of Races'!A:B,2,FALSE)</f>
        <v>Half Marathon</v>
      </c>
      <c r="K76">
        <f>IF(J76="5k",VLOOKUP(A76,[2]Ages!A:J,5,FALSE),IF(J76="5mi",VLOOKUP(A76,[2]Ages!A:J,6,FALSE),IF(J76="10k",VLOOKUP(A76,[2]Ages!A:J,7,FALSE),IF(J76="10mi",VLOOKUP(A76,[2]Ages!A:J,8,FALSE),IF(J76="Half Marathon",VLOOKUP(A76,[2]Ages!A:J,9,FALSE),IF(J76="Marathon",VLOOKUP(A76,[2]Ages!A:J,10,FALSE)))))))</f>
        <v>4043</v>
      </c>
      <c r="L76" s="85">
        <f>VLOOKUP(B76,'[2]List Of Races'!$A$2:$E$50,5,FALSE)</f>
        <v>1</v>
      </c>
      <c r="M76" s="65">
        <f t="shared" si="11"/>
        <v>60.861056751467714</v>
      </c>
      <c r="N76">
        <f t="shared" si="8"/>
        <v>9</v>
      </c>
      <c r="O76">
        <f t="shared" si="9"/>
        <v>9</v>
      </c>
    </row>
    <row r="77" spans="1:15" x14ac:dyDescent="0.3">
      <c r="A77" t="s">
        <v>66</v>
      </c>
      <c r="B77" t="s">
        <v>64</v>
      </c>
      <c r="C77" s="2">
        <v>45774</v>
      </c>
      <c r="D77" s="2" t="s">
        <v>24</v>
      </c>
      <c r="E77" s="63">
        <v>5.5995370370370369E-2</v>
      </c>
      <c r="F77" s="66">
        <v>8.1157407407407414E-2</v>
      </c>
      <c r="G77" s="64">
        <f t="shared" si="6"/>
        <v>0.55064076064489442</v>
      </c>
      <c r="H77" s="65">
        <f t="shared" si="7"/>
        <v>55.064076064489441</v>
      </c>
      <c r="I77" s="3">
        <f t="shared" si="10"/>
        <v>7012</v>
      </c>
      <c r="J77" t="str">
        <f>VLOOKUP(B77,'[2]List Of Races'!A:B,2,FALSE)</f>
        <v>Half Marathon</v>
      </c>
      <c r="K77">
        <f>IF(J77="5k",VLOOKUP(A77,[2]Ages!A:J,5,FALSE),IF(J77="5mi",VLOOKUP(A77,[2]Ages!A:J,6,FALSE),IF(J77="10k",VLOOKUP(A77,[2]Ages!A:J,7,FALSE),IF(J77="10mi",VLOOKUP(A77,[2]Ages!A:J,8,FALSE),IF(J77="Half Marathon",VLOOKUP(A77,[2]Ages!A:J,9,FALSE),IF(J77="Marathon",VLOOKUP(A77,[2]Ages!A:J,10,FALSE)))))))</f>
        <v>3871</v>
      </c>
      <c r="L77" s="85">
        <f>VLOOKUP(B77,'[2]List Of Races'!$A$2:$E$50,5,FALSE)</f>
        <v>1</v>
      </c>
      <c r="M77" s="65">
        <f t="shared" si="11"/>
        <v>55.205362236166565</v>
      </c>
      <c r="N77">
        <f t="shared" si="8"/>
        <v>6</v>
      </c>
      <c r="O77">
        <f t="shared" si="9"/>
        <v>6</v>
      </c>
    </row>
    <row r="78" spans="1:15" x14ac:dyDescent="0.3">
      <c r="A78" t="s">
        <v>52</v>
      </c>
      <c r="B78" t="s">
        <v>64</v>
      </c>
      <c r="C78" s="2">
        <v>45774</v>
      </c>
      <c r="D78" s="2" t="s">
        <v>24</v>
      </c>
      <c r="E78" s="63">
        <v>5.5995370370370369E-2</v>
      </c>
      <c r="F78" s="66">
        <v>8.8541666666666671E-2</v>
      </c>
      <c r="G78" s="64">
        <f t="shared" si="6"/>
        <v>0.4187680859859445</v>
      </c>
      <c r="H78" s="65">
        <f t="shared" si="7"/>
        <v>41.876808598594451</v>
      </c>
      <c r="I78" s="3">
        <f t="shared" si="10"/>
        <v>7650</v>
      </c>
      <c r="J78" t="str">
        <f>VLOOKUP(B78,'[2]List Of Races'!A:B,2,FALSE)</f>
        <v>Half Marathon</v>
      </c>
      <c r="K78">
        <f>IF(J78="5k",VLOOKUP(A78,[2]Ages!A:J,5,FALSE),IF(J78="5mi",VLOOKUP(A78,[2]Ages!A:J,6,FALSE),IF(J78="10k",VLOOKUP(A78,[2]Ages!A:J,7,FALSE),IF(J78="10mi",VLOOKUP(A78,[2]Ages!A:J,8,FALSE),IF(J78="Half Marathon",VLOOKUP(A78,[2]Ages!A:J,9,FALSE),IF(J78="Marathon",VLOOKUP(A78,[2]Ages!A:J,10,FALSE)))))))</f>
        <v>3956</v>
      </c>
      <c r="L78" s="85">
        <f>VLOOKUP(B78,'[2]List Of Races'!$A$2:$E$50,5,FALSE)</f>
        <v>1</v>
      </c>
      <c r="M78" s="65">
        <f t="shared" si="11"/>
        <v>51.712418300653596</v>
      </c>
      <c r="N78">
        <f t="shared" si="8"/>
        <v>5</v>
      </c>
      <c r="O78">
        <f t="shared" si="9"/>
        <v>5</v>
      </c>
    </row>
    <row r="79" spans="1:15" x14ac:dyDescent="0.3">
      <c r="A79" t="s">
        <v>25</v>
      </c>
      <c r="B79" t="s">
        <v>64</v>
      </c>
      <c r="C79" s="2">
        <v>45774</v>
      </c>
      <c r="D79" s="2" t="s">
        <v>16</v>
      </c>
      <c r="E79" s="63">
        <v>4.8865740740740737E-2</v>
      </c>
      <c r="F79" s="66">
        <v>9.7256944444444438E-2</v>
      </c>
      <c r="G79" s="64">
        <f t="shared" si="6"/>
        <v>9.7110374230222618E-3</v>
      </c>
      <c r="H79" s="65">
        <f t="shared" si="7"/>
        <v>0.97110374230222618</v>
      </c>
      <c r="I79" s="3">
        <f t="shared" si="10"/>
        <v>8403</v>
      </c>
      <c r="J79" t="str">
        <f>VLOOKUP(B79,'[2]List Of Races'!A:B,2,FALSE)</f>
        <v>Half Marathon</v>
      </c>
      <c r="K79">
        <f>IF(J79="5k",VLOOKUP(A79,[2]Ages!A:J,5,FALSE),IF(J79="5mi",VLOOKUP(A79,[2]Ages!A:J,6,FALSE),IF(J79="10k",VLOOKUP(A79,[2]Ages!A:J,7,FALSE),IF(J79="10mi",VLOOKUP(A79,[2]Ages!A:J,8,FALSE),IF(J79="Half Marathon",VLOOKUP(A79,[2]Ages!A:J,9,FALSE),IF(J79="Marathon",VLOOKUP(A79,[2]Ages!A:J,10,FALSE)))))))</f>
        <v>4155</v>
      </c>
      <c r="L79" s="85">
        <f>VLOOKUP(B79,'[2]List Of Races'!$A$2:$E$50,5,FALSE)</f>
        <v>1</v>
      </c>
      <c r="M79" s="65">
        <f t="shared" si="11"/>
        <v>49.446626204926815</v>
      </c>
      <c r="N79" t="str">
        <f t="shared" si="8"/>
        <v/>
      </c>
      <c r="O79" t="str">
        <f t="shared" si="9"/>
        <v/>
      </c>
    </row>
    <row r="80" spans="1:15" x14ac:dyDescent="0.3">
      <c r="A80" t="s">
        <v>29</v>
      </c>
      <c r="B80" t="s">
        <v>67</v>
      </c>
      <c r="C80" s="2">
        <v>45783</v>
      </c>
      <c r="D80" s="2" t="s">
        <v>16</v>
      </c>
      <c r="E80" s="63">
        <v>2.0659722222222222E-2</v>
      </c>
      <c r="F80" s="66">
        <v>2.1712962962962962E-2</v>
      </c>
      <c r="G80" s="64">
        <f t="shared" si="6"/>
        <v>0.94901960784313732</v>
      </c>
      <c r="H80" s="65">
        <f t="shared" si="7"/>
        <v>94.901960784313729</v>
      </c>
      <c r="I80" s="3">
        <f t="shared" si="10"/>
        <v>1876</v>
      </c>
      <c r="J80" t="str">
        <f>VLOOKUP(B80,'[2]List Of Races'!A:B,2,FALSE)</f>
        <v>5mi</v>
      </c>
      <c r="K80">
        <f>IF(J80="5k",VLOOKUP(A80,[2]Ages!A:J,5,FALSE),IF(J80="5mi",VLOOKUP(A80,[2]Ages!A:J,6,FALSE),IF(J80="10k",VLOOKUP(A80,[2]Ages!A:J,7,FALSE),IF(J80="10mi",VLOOKUP(A80,[2]Ages!A:J,8,FALSE),IF(J80="Half Marathon",VLOOKUP(A80,[2]Ages!A:J,9,FALSE),IF(J80="Marathon",VLOOKUP(A80,[2]Ages!A:J,10,FALSE)))))))</f>
        <v>1264</v>
      </c>
      <c r="L80" s="85">
        <f>VLOOKUP(B80,'[2]List Of Races'!$A$2:$E$50,5,FALSE)</f>
        <v>1.1499999999999999</v>
      </c>
      <c r="M80" s="65">
        <f t="shared" si="11"/>
        <v>77.484008528784642</v>
      </c>
      <c r="N80">
        <f t="shared" si="8"/>
        <v>4</v>
      </c>
      <c r="O80">
        <f t="shared" si="9"/>
        <v>3</v>
      </c>
    </row>
    <row r="81" spans="1:15" x14ac:dyDescent="0.3">
      <c r="A81" t="s">
        <v>27</v>
      </c>
      <c r="B81" t="s">
        <v>67</v>
      </c>
      <c r="C81" s="2">
        <v>45783</v>
      </c>
      <c r="D81" s="2" t="s">
        <v>16</v>
      </c>
      <c r="E81" s="63">
        <v>2.0659722222222222E-2</v>
      </c>
      <c r="F81" s="66">
        <v>2.3171296296296297E-2</v>
      </c>
      <c r="G81" s="64">
        <f t="shared" si="6"/>
        <v>0.87843137254901948</v>
      </c>
      <c r="H81" s="65">
        <f t="shared" si="7"/>
        <v>87.843137254901947</v>
      </c>
      <c r="I81" s="3">
        <f t="shared" si="10"/>
        <v>2002</v>
      </c>
      <c r="J81" t="str">
        <f>VLOOKUP(B81,'[2]List Of Races'!A:B,2,FALSE)</f>
        <v>5mi</v>
      </c>
      <c r="K81">
        <f>IF(J81="5k",VLOOKUP(A81,[2]Ages!A:J,5,FALSE),IF(J81="5mi",VLOOKUP(A81,[2]Ages!A:J,6,FALSE),IF(J81="10k",VLOOKUP(A81,[2]Ages!A:J,7,FALSE),IF(J81="10mi",VLOOKUP(A81,[2]Ages!A:J,8,FALSE),IF(J81="Half Marathon",VLOOKUP(A81,[2]Ages!A:J,9,FALSE),IF(J81="Marathon",VLOOKUP(A81,[2]Ages!A:J,10,FALSE)))))))</f>
        <v>1264</v>
      </c>
      <c r="L81" s="85">
        <f>VLOOKUP(B81,'[2]List Of Races'!$A$2:$E$50,5,FALSE)</f>
        <v>1.1499999999999999</v>
      </c>
      <c r="M81" s="65">
        <f t="shared" si="11"/>
        <v>72.607392607392612</v>
      </c>
      <c r="N81">
        <f t="shared" si="8"/>
        <v>4</v>
      </c>
      <c r="O81">
        <f t="shared" si="9"/>
        <v>2</v>
      </c>
    </row>
    <row r="82" spans="1:15" x14ac:dyDescent="0.3">
      <c r="A82" t="s">
        <v>31</v>
      </c>
      <c r="B82" t="s">
        <v>67</v>
      </c>
      <c r="C82" s="2">
        <v>45783</v>
      </c>
      <c r="D82" s="2" t="s">
        <v>16</v>
      </c>
      <c r="E82" s="63">
        <v>2.0659722222222222E-2</v>
      </c>
      <c r="F82" s="66">
        <v>2.3807870370370372E-2</v>
      </c>
      <c r="G82" s="64">
        <f t="shared" si="6"/>
        <v>0.84761904761904749</v>
      </c>
      <c r="H82" s="65">
        <f t="shared" si="7"/>
        <v>84.761904761904745</v>
      </c>
      <c r="I82" s="3">
        <f t="shared" si="10"/>
        <v>2057</v>
      </c>
      <c r="J82" t="str">
        <f>VLOOKUP(B82,'[2]List Of Races'!A:B,2,FALSE)</f>
        <v>5mi</v>
      </c>
      <c r="K82">
        <f>IF(J82="5k",VLOOKUP(A82,[2]Ages!A:J,5,FALSE),IF(J82="5mi",VLOOKUP(A82,[2]Ages!A:J,6,FALSE),IF(J82="10k",VLOOKUP(A82,[2]Ages!A:J,7,FALSE),IF(J82="10mi",VLOOKUP(A82,[2]Ages!A:J,8,FALSE),IF(J82="Half Marathon",VLOOKUP(A82,[2]Ages!A:J,9,FALSE),IF(J82="Marathon",VLOOKUP(A82,[2]Ages!A:J,10,FALSE)))))))</f>
        <v>1416</v>
      </c>
      <c r="L82" s="85">
        <f>VLOOKUP(B82,'[2]List Of Races'!$A$2:$E$50,5,FALSE)</f>
        <v>1.1499999999999999</v>
      </c>
      <c r="M82" s="65">
        <f t="shared" si="11"/>
        <v>79.163830821584838</v>
      </c>
      <c r="N82">
        <f t="shared" si="8"/>
        <v>3</v>
      </c>
      <c r="O82">
        <f t="shared" si="9"/>
        <v>4</v>
      </c>
    </row>
    <row r="83" spans="1:15" x14ac:dyDescent="0.3">
      <c r="A83" t="s">
        <v>17</v>
      </c>
      <c r="B83" t="s">
        <v>67</v>
      </c>
      <c r="C83" s="2">
        <v>45783</v>
      </c>
      <c r="D83" s="2" t="s">
        <v>16</v>
      </c>
      <c r="E83" s="63">
        <v>2.0659722222222222E-2</v>
      </c>
      <c r="F83" s="66">
        <v>2.4340277777777777E-2</v>
      </c>
      <c r="G83" s="64">
        <f t="shared" si="6"/>
        <v>0.82184873949579829</v>
      </c>
      <c r="H83" s="65">
        <f t="shared" si="7"/>
        <v>82.184873949579824</v>
      </c>
      <c r="I83" s="3">
        <f t="shared" si="10"/>
        <v>2103</v>
      </c>
      <c r="J83" t="str">
        <f>VLOOKUP(B83,'[2]List Of Races'!A:B,2,FALSE)</f>
        <v>5mi</v>
      </c>
      <c r="K83">
        <f>IF(J83="5k",VLOOKUP(A83,[2]Ages!A:J,5,FALSE),IF(J83="5mi",VLOOKUP(A83,[2]Ages!A:J,6,FALSE),IF(J83="10k",VLOOKUP(A83,[2]Ages!A:J,7,FALSE),IF(J83="10mi",VLOOKUP(A83,[2]Ages!A:J,8,FALSE),IF(J83="Half Marathon",VLOOKUP(A83,[2]Ages!A:J,9,FALSE),IF(J83="Marathon",VLOOKUP(A83,[2]Ages!A:J,10,FALSE)))))))</f>
        <v>1264</v>
      </c>
      <c r="L83" s="85">
        <f>VLOOKUP(B83,'[2]List Of Races'!$A$2:$E$50,5,FALSE)</f>
        <v>1.1499999999999999</v>
      </c>
      <c r="M83" s="65">
        <f t="shared" si="11"/>
        <v>69.120304327151686</v>
      </c>
      <c r="N83" t="str">
        <f t="shared" si="8"/>
        <v/>
      </c>
      <c r="O83" t="str">
        <f t="shared" si="9"/>
        <v/>
      </c>
    </row>
    <row r="84" spans="1:15" x14ac:dyDescent="0.3">
      <c r="A84" t="s">
        <v>32</v>
      </c>
      <c r="B84" t="s">
        <v>67</v>
      </c>
      <c r="C84" s="2">
        <v>45783</v>
      </c>
      <c r="D84" s="2" t="s">
        <v>16</v>
      </c>
      <c r="E84" s="63">
        <v>2.0659722222222222E-2</v>
      </c>
      <c r="F84" s="66">
        <v>2.5312500000000002E-2</v>
      </c>
      <c r="G84" s="64">
        <f t="shared" si="6"/>
        <v>0.77478991596638647</v>
      </c>
      <c r="H84" s="65">
        <f t="shared" si="7"/>
        <v>77.47899159663865</v>
      </c>
      <c r="I84" s="3">
        <f t="shared" si="10"/>
        <v>2187</v>
      </c>
      <c r="J84" t="str">
        <f>VLOOKUP(B84,'[2]List Of Races'!A:B,2,FALSE)</f>
        <v>5mi</v>
      </c>
      <c r="K84">
        <f>IF(J84="5k",VLOOKUP(A84,[2]Ages!A:J,5,FALSE),IF(J84="5mi",VLOOKUP(A84,[2]Ages!A:J,6,FALSE),IF(J84="10k",VLOOKUP(A84,[2]Ages!A:J,7,FALSE),IF(J84="10mi",VLOOKUP(A84,[2]Ages!A:J,8,FALSE),IF(J84="Half Marathon",VLOOKUP(A84,[2]Ages!A:J,9,FALSE),IF(J84="Marathon",VLOOKUP(A84,[2]Ages!A:J,10,FALSE)))))))</f>
        <v>1309</v>
      </c>
      <c r="L84" s="85">
        <f>VLOOKUP(B84,'[2]List Of Races'!$A$2:$E$50,5,FALSE)</f>
        <v>1.1499999999999999</v>
      </c>
      <c r="M84" s="65">
        <f t="shared" si="11"/>
        <v>68.831732967535444</v>
      </c>
      <c r="N84">
        <f t="shared" si="8"/>
        <v>4</v>
      </c>
      <c r="O84">
        <f t="shared" si="9"/>
        <v>3</v>
      </c>
    </row>
    <row r="85" spans="1:15" x14ac:dyDescent="0.3">
      <c r="A85" t="s">
        <v>20</v>
      </c>
      <c r="B85" t="s">
        <v>67</v>
      </c>
      <c r="C85" s="2">
        <v>45783</v>
      </c>
      <c r="D85" s="2" t="s">
        <v>16</v>
      </c>
      <c r="E85" s="63">
        <v>2.0659722222222222E-2</v>
      </c>
      <c r="F85" s="66">
        <v>2.6608796296296297E-2</v>
      </c>
      <c r="G85" s="64">
        <f t="shared" si="6"/>
        <v>0.71204481792717078</v>
      </c>
      <c r="H85" s="65">
        <f t="shared" si="7"/>
        <v>71.204481792717075</v>
      </c>
      <c r="I85" s="3">
        <f t="shared" si="10"/>
        <v>2299</v>
      </c>
      <c r="J85" t="str">
        <f>VLOOKUP(B85,'[2]List Of Races'!A:B,2,FALSE)</f>
        <v>5mi</v>
      </c>
      <c r="K85">
        <f>IF(J85="5k",VLOOKUP(A85,[2]Ages!A:J,5,FALSE),IF(J85="5mi",VLOOKUP(A85,[2]Ages!A:J,6,FALSE),IF(J85="10k",VLOOKUP(A85,[2]Ages!A:J,7,FALSE),IF(J85="10mi",VLOOKUP(A85,[2]Ages!A:J,8,FALSE),IF(J85="Half Marathon",VLOOKUP(A85,[2]Ages!A:J,9,FALSE),IF(J85="Marathon",VLOOKUP(A85,[2]Ages!A:J,10,FALSE)))))))</f>
        <v>1360</v>
      </c>
      <c r="L85" s="85">
        <f>VLOOKUP(B85,'[2]List Of Races'!$A$2:$E$50,5,FALSE)</f>
        <v>1.1499999999999999</v>
      </c>
      <c r="M85" s="65">
        <f t="shared" si="11"/>
        <v>68.029578077424958</v>
      </c>
      <c r="N85">
        <f t="shared" si="8"/>
        <v>8</v>
      </c>
      <c r="O85">
        <f t="shared" si="9"/>
        <v>9</v>
      </c>
    </row>
    <row r="86" spans="1:15" x14ac:dyDescent="0.3">
      <c r="A86" t="s">
        <v>34</v>
      </c>
      <c r="B86" t="s">
        <v>67</v>
      </c>
      <c r="C86" s="2">
        <v>45783</v>
      </c>
      <c r="D86" s="2" t="s">
        <v>16</v>
      </c>
      <c r="E86" s="63">
        <v>2.0659722222222222E-2</v>
      </c>
      <c r="F86" s="66">
        <v>2.763888888888889E-2</v>
      </c>
      <c r="G86" s="64">
        <f t="shared" si="6"/>
        <v>0.6621848739495797</v>
      </c>
      <c r="H86" s="65">
        <f t="shared" si="7"/>
        <v>66.218487394957975</v>
      </c>
      <c r="I86" s="3">
        <f t="shared" si="10"/>
        <v>2388</v>
      </c>
      <c r="J86" t="str">
        <f>VLOOKUP(B86,'[2]List Of Races'!A:B,2,FALSE)</f>
        <v>5mi</v>
      </c>
      <c r="K86">
        <f>IF(J86="5k",VLOOKUP(A86,[2]Ages!A:J,5,FALSE),IF(J86="5mi",VLOOKUP(A86,[2]Ages!A:J,6,FALSE),IF(J86="10k",VLOOKUP(A86,[2]Ages!A:J,7,FALSE),IF(J86="10mi",VLOOKUP(A86,[2]Ages!A:J,8,FALSE),IF(J86="Half Marathon",VLOOKUP(A86,[2]Ages!A:J,9,FALSE),IF(J86="Marathon",VLOOKUP(A86,[2]Ages!A:J,10,FALSE)))))))</f>
        <v>1404</v>
      </c>
      <c r="L86" s="85">
        <f>VLOOKUP(B86,'[2]List Of Races'!$A$2:$E$50,5,FALSE)</f>
        <v>1.1499999999999999</v>
      </c>
      <c r="M86" s="65">
        <f t="shared" si="11"/>
        <v>67.613065326633162</v>
      </c>
      <c r="N86">
        <f t="shared" si="8"/>
        <v>4</v>
      </c>
      <c r="O86">
        <f t="shared" si="9"/>
        <v>7</v>
      </c>
    </row>
    <row r="87" spans="1:15" x14ac:dyDescent="0.3">
      <c r="A87" t="s">
        <v>38</v>
      </c>
      <c r="B87" t="s">
        <v>67</v>
      </c>
      <c r="C87" s="2">
        <v>45783</v>
      </c>
      <c r="D87" s="2" t="s">
        <v>16</v>
      </c>
      <c r="E87" s="63">
        <v>2.0659722222222222E-2</v>
      </c>
      <c r="F87" s="66">
        <v>2.8148148148148148E-2</v>
      </c>
      <c r="G87" s="64">
        <f t="shared" si="6"/>
        <v>0.6375350140056022</v>
      </c>
      <c r="H87" s="65">
        <f t="shared" si="7"/>
        <v>63.753501400560218</v>
      </c>
      <c r="I87" s="3">
        <f t="shared" si="10"/>
        <v>2432</v>
      </c>
      <c r="J87" t="str">
        <f>VLOOKUP(B87,'[2]List Of Races'!A:B,2,FALSE)</f>
        <v>5mi</v>
      </c>
      <c r="K87">
        <f>IF(J87="5k",VLOOKUP(A87,[2]Ages!A:J,5,FALSE),IF(J87="5mi",VLOOKUP(A87,[2]Ages!A:J,6,FALSE),IF(J87="10k",VLOOKUP(A87,[2]Ages!A:J,7,FALSE),IF(J87="10mi",VLOOKUP(A87,[2]Ages!A:J,8,FALSE),IF(J87="Half Marathon",VLOOKUP(A87,[2]Ages!A:J,9,FALSE),IF(J87="Marathon",VLOOKUP(A87,[2]Ages!A:J,10,FALSE)))))))</f>
        <v>1339</v>
      </c>
      <c r="L87" s="85">
        <f>VLOOKUP(B87,'[2]List Of Races'!$A$2:$E$50,5,FALSE)</f>
        <v>1.1499999999999999</v>
      </c>
      <c r="M87" s="65">
        <f t="shared" si="11"/>
        <v>63.316200657894733</v>
      </c>
      <c r="N87">
        <f t="shared" si="8"/>
        <v>6</v>
      </c>
      <c r="O87">
        <f t="shared" si="9"/>
        <v>7</v>
      </c>
    </row>
    <row r="88" spans="1:15" x14ac:dyDescent="0.3">
      <c r="A88" t="s">
        <v>21</v>
      </c>
      <c r="B88" t="s">
        <v>67</v>
      </c>
      <c r="C88" s="2">
        <v>45783</v>
      </c>
      <c r="D88" s="2" t="s">
        <v>16</v>
      </c>
      <c r="E88" s="63">
        <v>2.0659722222222222E-2</v>
      </c>
      <c r="F88" s="66">
        <v>2.9201388888888888E-2</v>
      </c>
      <c r="G88" s="64">
        <f t="shared" si="6"/>
        <v>0.58655462184873952</v>
      </c>
      <c r="H88" s="65">
        <f t="shared" si="7"/>
        <v>58.655462184873954</v>
      </c>
      <c r="I88" s="3">
        <f t="shared" si="10"/>
        <v>2523</v>
      </c>
      <c r="J88" t="str">
        <f>VLOOKUP(B88,'[2]List Of Races'!A:B,2,FALSE)</f>
        <v>5mi</v>
      </c>
      <c r="K88">
        <f>IF(J88="5k",VLOOKUP(A88,[2]Ages!A:J,5,FALSE),IF(J88="5mi",VLOOKUP(A88,[2]Ages!A:J,6,FALSE),IF(J88="10k",VLOOKUP(A88,[2]Ages!A:J,7,FALSE),IF(J88="10mi",VLOOKUP(A88,[2]Ages!A:J,8,FALSE),IF(J88="Half Marathon",VLOOKUP(A88,[2]Ages!A:J,9,FALSE),IF(J88="Marathon",VLOOKUP(A88,[2]Ages!A:J,10,FALSE)))))))</f>
        <v>1382</v>
      </c>
      <c r="L88" s="85">
        <f>VLOOKUP(B88,'[2]List Of Races'!$A$2:$E$50,5,FALSE)</f>
        <v>1.1499999999999999</v>
      </c>
      <c r="M88" s="65">
        <f t="shared" si="11"/>
        <v>62.992469282600076</v>
      </c>
      <c r="N88">
        <f t="shared" si="8"/>
        <v>7</v>
      </c>
      <c r="O88">
        <f t="shared" si="9"/>
        <v>5</v>
      </c>
    </row>
    <row r="89" spans="1:15" x14ac:dyDescent="0.3">
      <c r="A89" t="s">
        <v>43</v>
      </c>
      <c r="B89" t="s">
        <v>67</v>
      </c>
      <c r="C89" s="2">
        <v>45783</v>
      </c>
      <c r="D89" s="2" t="s">
        <v>16</v>
      </c>
      <c r="E89" s="63">
        <v>2.0659722222222222E-2</v>
      </c>
      <c r="F89" s="66">
        <v>3.3773148148148149E-2</v>
      </c>
      <c r="G89" s="64">
        <f t="shared" si="6"/>
        <v>0.36526610644257695</v>
      </c>
      <c r="H89" s="65">
        <f t="shared" si="7"/>
        <v>36.526610644257694</v>
      </c>
      <c r="I89" s="3">
        <f t="shared" si="10"/>
        <v>2918</v>
      </c>
      <c r="J89" t="str">
        <f>VLOOKUP(B89,'[2]List Of Races'!A:B,2,FALSE)</f>
        <v>5mi</v>
      </c>
      <c r="K89">
        <f>IF(J89="5k",VLOOKUP(A89,[2]Ages!A:J,5,FALSE),IF(J89="5mi",VLOOKUP(A89,[2]Ages!A:J,6,FALSE),IF(J89="10k",VLOOKUP(A89,[2]Ages!A:J,7,FALSE),IF(J89="10mi",VLOOKUP(A89,[2]Ages!A:J,8,FALSE),IF(J89="Half Marathon",VLOOKUP(A89,[2]Ages!A:J,9,FALSE),IF(J89="Marathon",VLOOKUP(A89,[2]Ages!A:J,10,FALSE)))))))</f>
        <v>1571</v>
      </c>
      <c r="L89" s="85">
        <f>VLOOKUP(B89,'[2]List Of Races'!$A$2:$E$50,5,FALSE)</f>
        <v>1.1499999999999999</v>
      </c>
      <c r="M89" s="65">
        <f t="shared" si="11"/>
        <v>61.913982179575044</v>
      </c>
      <c r="N89">
        <f t="shared" si="8"/>
        <v>3</v>
      </c>
      <c r="O89">
        <f t="shared" si="9"/>
        <v>2</v>
      </c>
    </row>
    <row r="90" spans="1:15" x14ac:dyDescent="0.3">
      <c r="A90" t="s">
        <v>61</v>
      </c>
      <c r="B90" t="s">
        <v>67</v>
      </c>
      <c r="C90" s="2">
        <v>45783</v>
      </c>
      <c r="D90" s="2" t="s">
        <v>16</v>
      </c>
      <c r="E90" s="63">
        <v>2.0659722222222222E-2</v>
      </c>
      <c r="F90" s="66">
        <v>3.4594907407407408E-2</v>
      </c>
      <c r="G90" s="64">
        <f t="shared" si="6"/>
        <v>0.32549019607843133</v>
      </c>
      <c r="H90" s="65">
        <f t="shared" si="7"/>
        <v>32.549019607843135</v>
      </c>
      <c r="I90" s="3">
        <f t="shared" si="10"/>
        <v>2989</v>
      </c>
      <c r="J90" t="str">
        <f>VLOOKUP(B90,'[2]List Of Races'!A:B,2,FALSE)</f>
        <v>5mi</v>
      </c>
      <c r="K90">
        <f>IF(J90="5k",VLOOKUP(A90,[2]Ages!A:J,5,FALSE),IF(J90="5mi",VLOOKUP(A90,[2]Ages!A:J,6,FALSE),IF(J90="10k",VLOOKUP(A90,[2]Ages!A:J,7,FALSE),IF(J90="10mi",VLOOKUP(A90,[2]Ages!A:J,8,FALSE),IF(J90="Half Marathon",VLOOKUP(A90,[2]Ages!A:J,9,FALSE),IF(J90="Marathon",VLOOKUP(A90,[2]Ages!A:J,10,FALSE)))))))</f>
        <v>1476</v>
      </c>
      <c r="L90" s="85">
        <f>VLOOKUP(B90,'[2]List Of Races'!$A$2:$E$50,5,FALSE)</f>
        <v>1.1499999999999999</v>
      </c>
      <c r="M90" s="65">
        <f t="shared" si="11"/>
        <v>56.788223486115754</v>
      </c>
      <c r="N90">
        <f t="shared" si="8"/>
        <v>3</v>
      </c>
      <c r="O90">
        <f t="shared" si="9"/>
        <v>4</v>
      </c>
    </row>
    <row r="91" spans="1:15" x14ac:dyDescent="0.3">
      <c r="A91" t="s">
        <v>25</v>
      </c>
      <c r="B91" t="s">
        <v>67</v>
      </c>
      <c r="C91" s="2">
        <v>45783</v>
      </c>
      <c r="D91" s="2" t="s">
        <v>16</v>
      </c>
      <c r="E91" s="63">
        <v>2.0659722222222222E-2</v>
      </c>
      <c r="F91" s="66">
        <v>3.6215277777777777E-2</v>
      </c>
      <c r="G91" s="64">
        <f t="shared" si="6"/>
        <v>0.24705882352941178</v>
      </c>
      <c r="H91" s="65">
        <f t="shared" si="7"/>
        <v>24.705882352941178</v>
      </c>
      <c r="I91" s="3">
        <f t="shared" si="10"/>
        <v>3129</v>
      </c>
      <c r="J91" t="str">
        <f>VLOOKUP(B91,'[2]List Of Races'!A:B,2,FALSE)</f>
        <v>5mi</v>
      </c>
      <c r="K91">
        <f>IF(J91="5k",VLOOKUP(A91,[2]Ages!A:J,5,FALSE),IF(J91="5mi",VLOOKUP(A91,[2]Ages!A:J,6,FALSE),IF(J91="10k",VLOOKUP(A91,[2]Ages!A:J,7,FALSE),IF(J91="10mi",VLOOKUP(A91,[2]Ages!A:J,8,FALSE),IF(J91="Half Marathon",VLOOKUP(A91,[2]Ages!A:J,9,FALSE),IF(J91="Marathon",VLOOKUP(A91,[2]Ages!A:J,10,FALSE)))))))</f>
        <v>1515</v>
      </c>
      <c r="L91" s="85">
        <f>VLOOKUP(B91,'[2]List Of Races'!$A$2:$E$50,5,FALSE)</f>
        <v>1.1499999999999999</v>
      </c>
      <c r="M91" s="65">
        <f t="shared" si="11"/>
        <v>55.680728667305836</v>
      </c>
      <c r="N91">
        <f t="shared" si="8"/>
        <v>10</v>
      </c>
      <c r="O91">
        <f t="shared" si="9"/>
        <v>10</v>
      </c>
    </row>
    <row r="92" spans="1:15" x14ac:dyDescent="0.3">
      <c r="A92" t="s">
        <v>68</v>
      </c>
      <c r="B92" t="s">
        <v>67</v>
      </c>
      <c r="C92" s="2">
        <v>45783</v>
      </c>
      <c r="D92" s="2" t="s">
        <v>16</v>
      </c>
      <c r="E92" s="63">
        <v>2.0659722222222222E-2</v>
      </c>
      <c r="F92" s="66">
        <v>3.7928240740740742E-2</v>
      </c>
      <c r="G92" s="64">
        <f t="shared" si="6"/>
        <v>0.16414565826330518</v>
      </c>
      <c r="H92" s="65">
        <f t="shared" si="7"/>
        <v>16.414565826330517</v>
      </c>
      <c r="I92" s="3">
        <f t="shared" si="10"/>
        <v>3277</v>
      </c>
      <c r="J92" t="str">
        <f>VLOOKUP(B92,'[2]List Of Races'!A:B,2,FALSE)</f>
        <v>5mi</v>
      </c>
      <c r="K92">
        <f>IF(J92="5k",VLOOKUP(A92,[2]Ages!A:J,5,FALSE),IF(J92="5mi",VLOOKUP(A92,[2]Ages!A:J,6,FALSE),IF(J92="10k",VLOOKUP(A92,[2]Ages!A:J,7,FALSE),IF(J92="10mi",VLOOKUP(A92,[2]Ages!A:J,8,FALSE),IF(J92="Half Marathon",VLOOKUP(A92,[2]Ages!A:J,9,FALSE),IF(J92="Marathon",VLOOKUP(A92,[2]Ages!A:J,10,FALSE)))))))</f>
        <v>1489</v>
      </c>
      <c r="L92" s="85">
        <f>VLOOKUP(B92,'[2]List Of Races'!$A$2:$E$50,5,FALSE)</f>
        <v>1.1499999999999999</v>
      </c>
      <c r="M92" s="65">
        <f t="shared" si="11"/>
        <v>52.253585596582234</v>
      </c>
      <c r="N92">
        <f t="shared" si="8"/>
        <v>2</v>
      </c>
      <c r="O92">
        <f t="shared" si="9"/>
        <v>2</v>
      </c>
    </row>
    <row r="93" spans="1:15" x14ac:dyDescent="0.3">
      <c r="A93" t="s">
        <v>47</v>
      </c>
      <c r="B93" t="s">
        <v>67</v>
      </c>
      <c r="C93" s="2">
        <v>45783</v>
      </c>
      <c r="D93" s="2" t="s">
        <v>24</v>
      </c>
      <c r="E93" s="63">
        <v>2.0972222222222222E-2</v>
      </c>
      <c r="F93" s="66">
        <v>2.9027777777777777E-2</v>
      </c>
      <c r="G93" s="64">
        <f t="shared" si="6"/>
        <v>0.61589403973509937</v>
      </c>
      <c r="H93" s="65">
        <f t="shared" si="7"/>
        <v>61.589403973509938</v>
      </c>
      <c r="I93" s="3">
        <f t="shared" si="10"/>
        <v>2508</v>
      </c>
      <c r="J93" t="str">
        <f>VLOOKUP(B93,'[2]List Of Races'!A:B,2,FALSE)</f>
        <v>5mi</v>
      </c>
      <c r="K93">
        <f>IF(J93="5k",VLOOKUP(A93,[2]Ages!A:J,5,FALSE),IF(J93="5mi",VLOOKUP(A93,[2]Ages!A:J,6,FALSE),IF(J93="10k",VLOOKUP(A93,[2]Ages!A:J,7,FALSE),IF(J93="10mi",VLOOKUP(A93,[2]Ages!A:J,8,FALSE),IF(J93="Half Marathon",VLOOKUP(A93,[2]Ages!A:J,9,FALSE),IF(J93="Marathon",VLOOKUP(A93,[2]Ages!A:J,10,FALSE)))))))</f>
        <v>1430</v>
      </c>
      <c r="L93" s="85">
        <f>VLOOKUP(B93,'[2]List Of Races'!$A$2:$E$50,5,FALSE)</f>
        <v>1.1499999999999999</v>
      </c>
      <c r="M93" s="65">
        <f t="shared" si="11"/>
        <v>65.570175438596493</v>
      </c>
      <c r="N93">
        <f t="shared" si="8"/>
        <v>8</v>
      </c>
      <c r="O93">
        <f t="shared" si="9"/>
        <v>5</v>
      </c>
    </row>
    <row r="94" spans="1:15" x14ac:dyDescent="0.3">
      <c r="A94" t="s">
        <v>49</v>
      </c>
      <c r="B94" t="s">
        <v>67</v>
      </c>
      <c r="C94" s="2">
        <v>45783</v>
      </c>
      <c r="D94" s="2" t="s">
        <v>24</v>
      </c>
      <c r="E94" s="63">
        <v>2.0972222222222222E-2</v>
      </c>
      <c r="F94" s="66">
        <v>3.111111111111111E-2</v>
      </c>
      <c r="G94" s="64">
        <f t="shared" si="6"/>
        <v>0.51655629139072845</v>
      </c>
      <c r="H94" s="65">
        <f t="shared" si="7"/>
        <v>51.655629139072843</v>
      </c>
      <c r="I94" s="3">
        <f t="shared" si="10"/>
        <v>2688</v>
      </c>
      <c r="J94" t="str">
        <f>VLOOKUP(B94,'[2]List Of Races'!A:B,2,FALSE)</f>
        <v>5mi</v>
      </c>
      <c r="K94">
        <f>IF(J94="5k",VLOOKUP(A94,[2]Ages!A:J,5,FALSE),IF(J94="5mi",VLOOKUP(A94,[2]Ages!A:J,6,FALSE),IF(J94="10k",VLOOKUP(A94,[2]Ages!A:J,7,FALSE),IF(J94="10mi",VLOOKUP(A94,[2]Ages!A:J,8,FALSE),IF(J94="Half Marathon",VLOOKUP(A94,[2]Ages!A:J,9,FALSE),IF(J94="Marathon",VLOOKUP(A94,[2]Ages!A:J,10,FALSE)))))))</f>
        <v>1579</v>
      </c>
      <c r="L94" s="85">
        <f>VLOOKUP(B94,'[2]List Of Races'!$A$2:$E$50,5,FALSE)</f>
        <v>1.1499999999999999</v>
      </c>
      <c r="M94" s="65">
        <f t="shared" si="11"/>
        <v>67.553943452380949</v>
      </c>
      <c r="N94" t="str">
        <f t="shared" si="8"/>
        <v/>
      </c>
      <c r="O94" t="str">
        <f t="shared" si="9"/>
        <v/>
      </c>
    </row>
    <row r="95" spans="1:15" x14ac:dyDescent="0.3">
      <c r="A95" t="s">
        <v>69</v>
      </c>
      <c r="B95" t="s">
        <v>67</v>
      </c>
      <c r="C95" s="2">
        <v>45783</v>
      </c>
      <c r="D95" s="2" t="s">
        <v>24</v>
      </c>
      <c r="E95" s="63">
        <v>2.0972222222222222E-2</v>
      </c>
      <c r="F95" s="66">
        <v>3.1678240740740743E-2</v>
      </c>
      <c r="G95" s="64">
        <f t="shared" si="6"/>
        <v>0.48951434878587186</v>
      </c>
      <c r="H95" s="65">
        <f t="shared" si="7"/>
        <v>48.951434878587186</v>
      </c>
      <c r="I95" s="3">
        <f t="shared" si="10"/>
        <v>2737</v>
      </c>
      <c r="J95" t="str">
        <f>VLOOKUP(B95,'[2]List Of Races'!A:B,2,FALSE)</f>
        <v>5mi</v>
      </c>
      <c r="K95">
        <f>IF(J95="5k",VLOOKUP(A95,[2]Ages!A:J,5,FALSE),IF(J95="5mi",VLOOKUP(A95,[2]Ages!A:J,6,FALSE),IF(J95="10k",VLOOKUP(A95,[2]Ages!A:J,7,FALSE),IF(J95="10mi",VLOOKUP(A95,[2]Ages!A:J,8,FALSE),IF(J95="Half Marathon",VLOOKUP(A95,[2]Ages!A:J,9,FALSE),IF(J95="Marathon",VLOOKUP(A95,[2]Ages!A:J,10,FALSE)))))))</f>
        <v>1597</v>
      </c>
      <c r="L95" s="85">
        <f>VLOOKUP(B95,'[2]List Of Races'!$A$2:$E$50,5,FALSE)</f>
        <v>1.1499999999999999</v>
      </c>
      <c r="M95" s="65">
        <f t="shared" si="11"/>
        <v>67.100840336134453</v>
      </c>
      <c r="N95">
        <f t="shared" si="8"/>
        <v>9</v>
      </c>
      <c r="O95">
        <f t="shared" si="9"/>
        <v>2</v>
      </c>
    </row>
    <row r="96" spans="1:15" x14ac:dyDescent="0.3">
      <c r="A96" t="s">
        <v>51</v>
      </c>
      <c r="B96" t="s">
        <v>67</v>
      </c>
      <c r="C96" s="2">
        <v>45783</v>
      </c>
      <c r="D96" s="2" t="s">
        <v>24</v>
      </c>
      <c r="E96" s="63">
        <v>2.0972222222222222E-2</v>
      </c>
      <c r="F96" s="66">
        <v>3.4143518518518517E-2</v>
      </c>
      <c r="G96" s="64">
        <f t="shared" si="6"/>
        <v>0.37196467991169979</v>
      </c>
      <c r="H96" s="65">
        <f t="shared" si="7"/>
        <v>37.196467991169982</v>
      </c>
      <c r="I96" s="3">
        <f t="shared" si="10"/>
        <v>2950</v>
      </c>
      <c r="J96" t="str">
        <f>VLOOKUP(B96,'[2]List Of Races'!A:B,2,FALSE)</f>
        <v>5mi</v>
      </c>
      <c r="K96">
        <f>IF(J96="5k",VLOOKUP(A96,[2]Ages!A:J,5,FALSE),IF(J96="5mi",VLOOKUP(A96,[2]Ages!A:J,6,FALSE),IF(J96="10k",VLOOKUP(A96,[2]Ages!A:J,7,FALSE),IF(J96="10mi",VLOOKUP(A96,[2]Ages!A:J,8,FALSE),IF(J96="Half Marathon",VLOOKUP(A96,[2]Ages!A:J,9,FALSE),IF(J96="Marathon",VLOOKUP(A96,[2]Ages!A:J,10,FALSE)))))))</f>
        <v>1522</v>
      </c>
      <c r="L96" s="85">
        <f>VLOOKUP(B96,'[2]List Of Races'!$A$2:$E$50,5,FALSE)</f>
        <v>1.1499999999999999</v>
      </c>
      <c r="M96" s="65">
        <f t="shared" si="11"/>
        <v>59.332203389830497</v>
      </c>
      <c r="N96">
        <f t="shared" si="8"/>
        <v>5</v>
      </c>
      <c r="O96">
        <f t="shared" si="9"/>
        <v>4</v>
      </c>
    </row>
    <row r="97" spans="1:15" x14ac:dyDescent="0.3">
      <c r="A97" t="s">
        <v>70</v>
      </c>
      <c r="B97" t="s">
        <v>67</v>
      </c>
      <c r="C97" s="2">
        <v>45783</v>
      </c>
      <c r="D97" s="2" t="s">
        <v>24</v>
      </c>
      <c r="E97" s="63">
        <v>2.0972222222222222E-2</v>
      </c>
      <c r="F97" s="66">
        <v>3.5324074074074077E-2</v>
      </c>
      <c r="G97" s="64">
        <f t="shared" si="6"/>
        <v>0.31567328918322279</v>
      </c>
      <c r="H97" s="65">
        <f t="shared" si="7"/>
        <v>31.567328918322278</v>
      </c>
      <c r="I97" s="3">
        <f t="shared" si="10"/>
        <v>3052</v>
      </c>
      <c r="J97" t="str">
        <f>VLOOKUP(B97,'[2]List Of Races'!A:B,2,FALSE)</f>
        <v>5mi</v>
      </c>
      <c r="K97">
        <f>IF(J97="5k",VLOOKUP(A97,[2]Ages!A:J,5,FALSE),IF(J97="5mi",VLOOKUP(A97,[2]Ages!A:J,6,FALSE),IF(J97="10k",VLOOKUP(A97,[2]Ages!A:J,7,FALSE),IF(J97="10mi",VLOOKUP(A97,[2]Ages!A:J,8,FALSE),IF(J97="Half Marathon",VLOOKUP(A97,[2]Ages!A:J,9,FALSE),IF(J97="Marathon",VLOOKUP(A97,[2]Ages!A:J,10,FALSE)))))))</f>
        <v>1651</v>
      </c>
      <c r="L97" s="85">
        <f>VLOOKUP(B97,'[2]List Of Races'!$A$2:$E$50,5,FALSE)</f>
        <v>1.1499999999999999</v>
      </c>
      <c r="M97" s="65">
        <f t="shared" si="11"/>
        <v>62.210026212319789</v>
      </c>
      <c r="N97">
        <f t="shared" si="8"/>
        <v>4</v>
      </c>
      <c r="O97">
        <f t="shared" si="9"/>
        <v>2</v>
      </c>
    </row>
    <row r="98" spans="1:15" x14ac:dyDescent="0.3">
      <c r="A98" t="s">
        <v>53</v>
      </c>
      <c r="B98" t="s">
        <v>67</v>
      </c>
      <c r="C98" s="2">
        <v>45783</v>
      </c>
      <c r="D98" s="2" t="s">
        <v>24</v>
      </c>
      <c r="E98" s="63">
        <v>2.0972222222222222E-2</v>
      </c>
      <c r="F98" s="66">
        <v>3.6979166666666667E-2</v>
      </c>
      <c r="G98" s="64">
        <f t="shared" si="6"/>
        <v>0.23675496688741715</v>
      </c>
      <c r="H98" s="65">
        <f t="shared" si="7"/>
        <v>23.675496688741717</v>
      </c>
      <c r="I98" s="3">
        <f t="shared" si="10"/>
        <v>3195</v>
      </c>
      <c r="J98" t="str">
        <f>VLOOKUP(B98,'[2]List Of Races'!A:B,2,FALSE)</f>
        <v>5mi</v>
      </c>
      <c r="K98">
        <f>IF(J98="5k",VLOOKUP(A98,[2]Ages!A:J,5,FALSE),IF(J98="5mi",VLOOKUP(A98,[2]Ages!A:J,6,FALSE),IF(J98="10k",VLOOKUP(A98,[2]Ages!A:J,7,FALSE),IF(J98="10mi",VLOOKUP(A98,[2]Ages!A:J,8,FALSE),IF(J98="Half Marathon",VLOOKUP(A98,[2]Ages!A:J,9,FALSE),IF(J98="Marathon",VLOOKUP(A98,[2]Ages!A:J,10,FALSE)))))))</f>
        <v>1730</v>
      </c>
      <c r="L98" s="85">
        <f>VLOOKUP(B98,'[2]List Of Races'!$A$2:$E$50,5,FALSE)</f>
        <v>1.1499999999999999</v>
      </c>
      <c r="M98" s="65">
        <f t="shared" si="11"/>
        <v>62.269170579029733</v>
      </c>
      <c r="N98" t="str">
        <f t="shared" si="8"/>
        <v/>
      </c>
      <c r="O98">
        <f t="shared" si="9"/>
        <v>10</v>
      </c>
    </row>
    <row r="99" spans="1:15" x14ac:dyDescent="0.3">
      <c r="A99" t="s">
        <v>62</v>
      </c>
      <c r="B99" t="s">
        <v>67</v>
      </c>
      <c r="C99" s="2">
        <v>45783</v>
      </c>
      <c r="D99" s="2" t="s">
        <v>24</v>
      </c>
      <c r="E99" s="63">
        <v>2.0972222222222222E-2</v>
      </c>
      <c r="F99" s="66">
        <v>3.8148148148148146E-2</v>
      </c>
      <c r="G99" s="64">
        <f t="shared" ref="G99:G162" si="12">1-((F99-E99)/E99)</f>
        <v>0.18101545253863138</v>
      </c>
      <c r="H99" s="65">
        <f t="shared" si="7"/>
        <v>18.101545253863137</v>
      </c>
      <c r="I99" s="3">
        <f t="shared" si="10"/>
        <v>3296</v>
      </c>
      <c r="J99" t="str">
        <f>VLOOKUP(B99,'[2]List Of Races'!A:B,2,FALSE)</f>
        <v>5mi</v>
      </c>
      <c r="K99">
        <f>IF(J99="5k",VLOOKUP(A99,[2]Ages!A:J,5,FALSE),IF(J99="5mi",VLOOKUP(A99,[2]Ages!A:J,6,FALSE),IF(J99="10k",VLOOKUP(A99,[2]Ages!A:J,7,FALSE),IF(J99="10mi",VLOOKUP(A99,[2]Ages!A:J,8,FALSE),IF(J99="Half Marathon",VLOOKUP(A99,[2]Ages!A:J,9,FALSE),IF(J99="Marathon",VLOOKUP(A99,[2]Ages!A:J,10,FALSE)))))))</f>
        <v>1597</v>
      </c>
      <c r="L99" s="85">
        <f>VLOOKUP(B99,'[2]List Of Races'!$A$2:$E$50,5,FALSE)</f>
        <v>1.1499999999999999</v>
      </c>
      <c r="M99" s="65">
        <f t="shared" si="11"/>
        <v>55.720570388349508</v>
      </c>
      <c r="N99">
        <f t="shared" si="8"/>
        <v>5</v>
      </c>
      <c r="O99">
        <f t="shared" si="9"/>
        <v>4</v>
      </c>
    </row>
    <row r="100" spans="1:15" x14ac:dyDescent="0.3">
      <c r="A100" t="s">
        <v>48</v>
      </c>
      <c r="B100" t="s">
        <v>71</v>
      </c>
      <c r="C100" s="2">
        <v>45795</v>
      </c>
      <c r="D100" s="2" t="s">
        <v>24</v>
      </c>
      <c r="E100" s="63">
        <v>2.2453703703703705E-2</v>
      </c>
      <c r="F100" s="66">
        <v>2.5671296296296296E-2</v>
      </c>
      <c r="G100" s="64">
        <f t="shared" si="12"/>
        <v>0.85670103092783512</v>
      </c>
      <c r="H100" s="65">
        <f t="shared" si="7"/>
        <v>85.670103092783506</v>
      </c>
      <c r="I100" s="3">
        <f t="shared" si="10"/>
        <v>2218</v>
      </c>
      <c r="J100" t="str">
        <f>VLOOKUP(B100,'[2]List Of Races'!A:B,2,FALSE)</f>
        <v>5mi</v>
      </c>
      <c r="K100">
        <f>IF(J100="5k",VLOOKUP(A100,[2]Ages!A:J,5,FALSE),IF(J100="5mi",VLOOKUP(A100,[2]Ages!A:J,6,FALSE),IF(J100="10k",VLOOKUP(A100,[2]Ages!A:J,7,FALSE),IF(J100="10mi",VLOOKUP(A100,[2]Ages!A:J,8,FALSE),IF(J100="Half Marathon",VLOOKUP(A100,[2]Ages!A:J,9,FALSE),IF(J100="Marathon",VLOOKUP(A100,[2]Ages!A:J,10,FALSE)))))))</f>
        <v>1465</v>
      </c>
      <c r="L100" s="85">
        <f>VLOOKUP(B100,'[2]List Of Races'!$A$2:$E$50,5,FALSE)</f>
        <v>1</v>
      </c>
      <c r="M100" s="65">
        <f t="shared" si="11"/>
        <v>66.050495942290354</v>
      </c>
      <c r="N100">
        <f t="shared" si="8"/>
        <v>1</v>
      </c>
      <c r="O100">
        <f t="shared" si="9"/>
        <v>2</v>
      </c>
    </row>
    <row r="101" spans="1:15" x14ac:dyDescent="0.3">
      <c r="A101" t="s">
        <v>35</v>
      </c>
      <c r="B101" t="s">
        <v>71</v>
      </c>
      <c r="C101" s="2">
        <v>45795</v>
      </c>
      <c r="D101" s="2" t="s">
        <v>16</v>
      </c>
      <c r="E101" s="63">
        <v>1.9317129629629629E-2</v>
      </c>
      <c r="F101" s="66">
        <v>2.1712962962962962E-2</v>
      </c>
      <c r="G101" s="64">
        <f t="shared" si="12"/>
        <v>0.8759736369083283</v>
      </c>
      <c r="H101" s="65">
        <f t="shared" si="7"/>
        <v>87.597363690832836</v>
      </c>
      <c r="I101" s="3">
        <f t="shared" si="10"/>
        <v>1876</v>
      </c>
      <c r="J101" t="str">
        <f>VLOOKUP(B101,'[2]List Of Races'!A:B,2,FALSE)</f>
        <v>5mi</v>
      </c>
      <c r="K101">
        <f>IF(J101="5k",VLOOKUP(A101,[2]Ages!A:J,5,FALSE),IF(J101="5mi",VLOOKUP(A101,[2]Ages!A:J,6,FALSE),IF(J101="10k",VLOOKUP(A101,[2]Ages!A:J,7,FALSE),IF(J101="10mi",VLOOKUP(A101,[2]Ages!A:J,8,FALSE),IF(J101="Half Marathon",VLOOKUP(A101,[2]Ages!A:J,9,FALSE),IF(J101="Marathon",VLOOKUP(A101,[2]Ages!A:J,10,FALSE)))))))</f>
        <v>1328</v>
      </c>
      <c r="L101" s="85">
        <f>VLOOKUP(B101,'[2]List Of Races'!$A$2:$E$50,5,FALSE)</f>
        <v>1</v>
      </c>
      <c r="M101" s="65">
        <f t="shared" si="11"/>
        <v>70.788912579957355</v>
      </c>
      <c r="N101">
        <f t="shared" si="8"/>
        <v>2</v>
      </c>
      <c r="O101">
        <f t="shared" si="9"/>
        <v>6</v>
      </c>
    </row>
    <row r="102" spans="1:15" x14ac:dyDescent="0.3">
      <c r="A102" t="s">
        <v>72</v>
      </c>
      <c r="B102" t="s">
        <v>71</v>
      </c>
      <c r="C102" s="2">
        <v>45795</v>
      </c>
      <c r="D102" s="2" t="s">
        <v>16</v>
      </c>
      <c r="E102" s="63">
        <v>1.9317129629629629E-2</v>
      </c>
      <c r="F102" s="66">
        <v>2.4050925925925927E-2</v>
      </c>
      <c r="G102" s="64">
        <f t="shared" si="12"/>
        <v>0.7549430796884361</v>
      </c>
      <c r="H102" s="65">
        <f t="shared" si="7"/>
        <v>75.494307968843614</v>
      </c>
      <c r="I102" s="3">
        <f t="shared" si="10"/>
        <v>2078</v>
      </c>
      <c r="J102" t="str">
        <f>VLOOKUP(B102,'[2]List Of Races'!A:B,2,FALSE)</f>
        <v>5mi</v>
      </c>
      <c r="K102">
        <f>IF(J102="5k",VLOOKUP(A102,[2]Ages!A:J,5,FALSE),IF(J102="5mi",VLOOKUP(A102,[2]Ages!A:J,6,FALSE),IF(J102="10k",VLOOKUP(A102,[2]Ages!A:J,7,FALSE),IF(J102="10mi",VLOOKUP(A102,[2]Ages!A:J,8,FALSE),IF(J102="Half Marathon",VLOOKUP(A102,[2]Ages!A:J,9,FALSE),IF(J102="Marathon",VLOOKUP(A102,[2]Ages!A:J,10,FALSE)))))))</f>
        <v>1404</v>
      </c>
      <c r="L102" s="85">
        <f>VLOOKUP(B102,'[2]List Of Races'!$A$2:$E$50,5,FALSE)</f>
        <v>1</v>
      </c>
      <c r="M102" s="65">
        <f t="shared" si="11"/>
        <v>67.564966313763236</v>
      </c>
      <c r="N102">
        <f t="shared" si="8"/>
        <v>10</v>
      </c>
      <c r="O102" t="str">
        <f t="shared" si="9"/>
        <v/>
      </c>
    </row>
    <row r="103" spans="1:15" x14ac:dyDescent="0.3">
      <c r="A103" t="s">
        <v>21</v>
      </c>
      <c r="B103" t="s">
        <v>71</v>
      </c>
      <c r="C103" s="2">
        <v>45795</v>
      </c>
      <c r="D103" s="2" t="s">
        <v>16</v>
      </c>
      <c r="E103" s="63">
        <v>1.9317129629629629E-2</v>
      </c>
      <c r="F103" s="66">
        <v>2.4282407407407409E-2</v>
      </c>
      <c r="G103" s="64">
        <f t="shared" si="12"/>
        <v>0.74295985620131799</v>
      </c>
      <c r="H103" s="65">
        <f t="shared" si="7"/>
        <v>74.295985620131802</v>
      </c>
      <c r="I103" s="3">
        <f t="shared" si="10"/>
        <v>2098</v>
      </c>
      <c r="J103" t="str">
        <f>VLOOKUP(B103,'[2]List Of Races'!A:B,2,FALSE)</f>
        <v>5mi</v>
      </c>
      <c r="K103">
        <f>IF(J103="5k",VLOOKUP(A103,[2]Ages!A:J,5,FALSE),IF(J103="5mi",VLOOKUP(A103,[2]Ages!A:J,6,FALSE),IF(J103="10k",VLOOKUP(A103,[2]Ages!A:J,7,FALSE),IF(J103="10mi",VLOOKUP(A103,[2]Ages!A:J,8,FALSE),IF(J103="Half Marathon",VLOOKUP(A103,[2]Ages!A:J,9,FALSE),IF(J103="Marathon",VLOOKUP(A103,[2]Ages!A:J,10,FALSE)))))))</f>
        <v>1382</v>
      </c>
      <c r="L103" s="85">
        <f>VLOOKUP(B103,'[2]List Of Races'!$A$2:$E$50,5,FALSE)</f>
        <v>1</v>
      </c>
      <c r="M103" s="65">
        <f t="shared" si="11"/>
        <v>65.872259294566248</v>
      </c>
      <c r="N103">
        <f t="shared" si="8"/>
        <v>2</v>
      </c>
      <c r="O103">
        <f t="shared" si="9"/>
        <v>2</v>
      </c>
    </row>
    <row r="104" spans="1:15" x14ac:dyDescent="0.3">
      <c r="A104" t="s">
        <v>40</v>
      </c>
      <c r="B104" t="s">
        <v>71</v>
      </c>
      <c r="C104" s="2">
        <v>45795</v>
      </c>
      <c r="D104" s="2" t="s">
        <v>16</v>
      </c>
      <c r="E104" s="63">
        <v>1.9317129629629629E-2</v>
      </c>
      <c r="F104" s="66">
        <v>2.4837962962962964E-2</v>
      </c>
      <c r="G104" s="64">
        <f t="shared" si="12"/>
        <v>0.71420011983223475</v>
      </c>
      <c r="H104" s="65">
        <f t="shared" si="7"/>
        <v>71.420011983223475</v>
      </c>
      <c r="I104" s="3">
        <f t="shared" si="10"/>
        <v>2146</v>
      </c>
      <c r="J104" t="str">
        <f>VLOOKUP(B104,'[2]List Of Races'!A:B,2,FALSE)</f>
        <v>5mi</v>
      </c>
      <c r="K104">
        <f>IF(J104="5k",VLOOKUP(A104,[2]Ages!A:J,5,FALSE),IF(J104="5mi",VLOOKUP(A104,[2]Ages!A:J,6,FALSE),IF(J104="10k",VLOOKUP(A104,[2]Ages!A:J,7,FALSE),IF(J104="10mi",VLOOKUP(A104,[2]Ages!A:J,8,FALSE),IF(J104="Half Marathon",VLOOKUP(A104,[2]Ages!A:J,9,FALSE),IF(J104="Marathon",VLOOKUP(A104,[2]Ages!A:J,10,FALSE)))))))</f>
        <v>1476</v>
      </c>
      <c r="L104" s="85">
        <f>VLOOKUP(B104,'[2]List Of Races'!$A$2:$E$50,5,FALSE)</f>
        <v>1</v>
      </c>
      <c r="M104" s="65">
        <f t="shared" si="11"/>
        <v>68.779123951537741</v>
      </c>
      <c r="N104">
        <f t="shared" si="8"/>
        <v>1</v>
      </c>
      <c r="O104">
        <f t="shared" si="9"/>
        <v>3</v>
      </c>
    </row>
    <row r="105" spans="1:15" x14ac:dyDescent="0.3">
      <c r="A105" t="s">
        <v>73</v>
      </c>
      <c r="B105" t="s">
        <v>71</v>
      </c>
      <c r="C105" s="2">
        <v>45795</v>
      </c>
      <c r="D105" s="2" t="s">
        <v>16</v>
      </c>
      <c r="E105" s="63">
        <v>1.9317129629629629E-2</v>
      </c>
      <c r="F105" s="66">
        <v>2.508101851851852E-2</v>
      </c>
      <c r="G105" s="64">
        <f t="shared" si="12"/>
        <v>0.70161773517076087</v>
      </c>
      <c r="H105" s="65">
        <f t="shared" si="7"/>
        <v>70.161773517076085</v>
      </c>
      <c r="I105" s="3">
        <f t="shared" si="10"/>
        <v>2167</v>
      </c>
      <c r="J105" t="str">
        <f>VLOOKUP(B105,'[2]List Of Races'!A:B,2,FALSE)</f>
        <v>5mi</v>
      </c>
      <c r="K105">
        <f>IF(J105="5k",VLOOKUP(A105,[2]Ages!A:J,5,FALSE),IF(J105="5mi",VLOOKUP(A105,[2]Ages!A:J,6,FALSE),IF(J105="10k",VLOOKUP(A105,[2]Ages!A:J,7,FALSE),IF(J105="10mi",VLOOKUP(A105,[2]Ages!A:J,8,FALSE),IF(J105="Half Marathon",VLOOKUP(A105,[2]Ages!A:J,9,FALSE),IF(J105="Marathon",VLOOKUP(A105,[2]Ages!A:J,10,FALSE)))))))</f>
        <v>1529</v>
      </c>
      <c r="L105" s="85">
        <f>VLOOKUP(B105,'[2]List Of Races'!$A$2:$E$50,5,FALSE)</f>
        <v>1</v>
      </c>
      <c r="M105" s="65">
        <f t="shared" si="11"/>
        <v>70.558375634517773</v>
      </c>
      <c r="N105">
        <f t="shared" si="8"/>
        <v>1</v>
      </c>
      <c r="O105">
        <f t="shared" si="9"/>
        <v>1</v>
      </c>
    </row>
    <row r="106" spans="1:15" x14ac:dyDescent="0.3">
      <c r="A106" t="s">
        <v>29</v>
      </c>
      <c r="B106" t="s">
        <v>74</v>
      </c>
      <c r="C106" s="2">
        <v>45806</v>
      </c>
      <c r="D106" s="2" t="s">
        <v>16</v>
      </c>
      <c r="E106" s="63">
        <v>1.8148148148148149E-2</v>
      </c>
      <c r="F106" s="66">
        <v>2.0393518518518519E-2</v>
      </c>
      <c r="G106" s="64">
        <f t="shared" si="12"/>
        <v>0.87627551020408168</v>
      </c>
      <c r="H106" s="65">
        <f t="shared" si="7"/>
        <v>87.627551020408163</v>
      </c>
      <c r="I106" s="3">
        <f t="shared" si="10"/>
        <v>1762</v>
      </c>
      <c r="J106" t="str">
        <f>VLOOKUP(B106,'[2]List Of Races'!A:B,2,FALSE)</f>
        <v>5mi</v>
      </c>
      <c r="K106">
        <f>IF(J106="5k",VLOOKUP(A106,[2]Ages!A:J,5,FALSE),IF(J106="5mi",VLOOKUP(A106,[2]Ages!A:J,6,FALSE),IF(J106="10k",VLOOKUP(A106,[2]Ages!A:J,7,FALSE),IF(J106="10mi",VLOOKUP(A106,[2]Ages!A:J,8,FALSE),IF(J106="Half Marathon",VLOOKUP(A106,[2]Ages!A:J,9,FALSE),IF(J106="Marathon",VLOOKUP(A106,[2]Ages!A:J,10,FALSE)))))))</f>
        <v>1264</v>
      </c>
      <c r="L106" s="85">
        <f>VLOOKUP(B106,'[2]List Of Races'!$A$2:$E$50,5,FALSE)</f>
        <v>1.05</v>
      </c>
      <c r="M106" s="65">
        <f t="shared" si="11"/>
        <v>75.323496027241774</v>
      </c>
      <c r="N106">
        <f t="shared" si="8"/>
        <v>6</v>
      </c>
      <c r="O106">
        <f t="shared" si="9"/>
        <v>4</v>
      </c>
    </row>
    <row r="107" spans="1:15" x14ac:dyDescent="0.3">
      <c r="A107" t="s">
        <v>27</v>
      </c>
      <c r="B107" t="s">
        <v>74</v>
      </c>
      <c r="C107" s="2">
        <v>45806</v>
      </c>
      <c r="D107" s="2" t="s">
        <v>16</v>
      </c>
      <c r="E107" s="63">
        <v>1.8148148148148149E-2</v>
      </c>
      <c r="F107" s="66">
        <v>2.1296296296296296E-2</v>
      </c>
      <c r="G107" s="64">
        <f t="shared" si="12"/>
        <v>0.8265306122448981</v>
      </c>
      <c r="H107" s="65">
        <f t="shared" si="7"/>
        <v>82.653061224489804</v>
      </c>
      <c r="I107" s="3">
        <f t="shared" si="10"/>
        <v>1840</v>
      </c>
      <c r="J107" t="str">
        <f>VLOOKUP(B107,'[2]List Of Races'!A:B,2,FALSE)</f>
        <v>5mi</v>
      </c>
      <c r="K107">
        <f>IF(J107="5k",VLOOKUP(A107,[2]Ages!A:J,5,FALSE),IF(J107="5mi",VLOOKUP(A107,[2]Ages!A:J,6,FALSE),IF(J107="10k",VLOOKUP(A107,[2]Ages!A:J,7,FALSE),IF(J107="10mi",VLOOKUP(A107,[2]Ages!A:J,8,FALSE),IF(J107="Half Marathon",VLOOKUP(A107,[2]Ages!A:J,9,FALSE),IF(J107="Marathon",VLOOKUP(A107,[2]Ages!A:J,10,FALSE)))))))</f>
        <v>1264</v>
      </c>
      <c r="L107" s="85">
        <f>VLOOKUP(B107,'[2]List Of Races'!$A$2:$E$50,5,FALSE)</f>
        <v>1.05</v>
      </c>
      <c r="M107" s="65">
        <f t="shared" si="11"/>
        <v>72.130434782608702</v>
      </c>
      <c r="N107">
        <f t="shared" si="8"/>
        <v>6</v>
      </c>
      <c r="O107">
        <f t="shared" si="9"/>
        <v>3</v>
      </c>
    </row>
    <row r="108" spans="1:15" x14ac:dyDescent="0.3">
      <c r="A108" t="s">
        <v>18</v>
      </c>
      <c r="B108" t="s">
        <v>74</v>
      </c>
      <c r="C108" s="2">
        <v>45806</v>
      </c>
      <c r="D108" s="2" t="s">
        <v>16</v>
      </c>
      <c r="E108" s="63">
        <v>1.8148148148148149E-2</v>
      </c>
      <c r="F108" s="66">
        <v>2.4189814814814813E-2</v>
      </c>
      <c r="G108" s="64">
        <f t="shared" si="12"/>
        <v>0.66709183673469408</v>
      </c>
      <c r="H108" s="65">
        <f t="shared" si="7"/>
        <v>66.709183673469411</v>
      </c>
      <c r="I108" s="3">
        <f t="shared" si="10"/>
        <v>2090</v>
      </c>
      <c r="J108" t="str">
        <f>VLOOKUP(B108,'[2]List Of Races'!A:B,2,FALSE)</f>
        <v>5mi</v>
      </c>
      <c r="K108">
        <f>IF(J108="5k",VLOOKUP(A108,[2]Ages!A:J,5,FALSE),IF(J108="5mi",VLOOKUP(A108,[2]Ages!A:J,6,FALSE),IF(J108="10k",VLOOKUP(A108,[2]Ages!A:J,7,FALSE),IF(J108="10mi",VLOOKUP(A108,[2]Ages!A:J,8,FALSE),IF(J108="Half Marathon",VLOOKUP(A108,[2]Ages!A:J,9,FALSE),IF(J108="Marathon",VLOOKUP(A108,[2]Ages!A:J,10,FALSE)))))))</f>
        <v>1349</v>
      </c>
      <c r="L108" s="85">
        <f>VLOOKUP(B108,'[2]List Of Races'!$A$2:$E$50,5,FALSE)</f>
        <v>1.05</v>
      </c>
      <c r="M108" s="65">
        <f t="shared" si="11"/>
        <v>67.77272727272728</v>
      </c>
      <c r="N108">
        <f t="shared" si="8"/>
        <v>3</v>
      </c>
      <c r="O108">
        <f t="shared" si="9"/>
        <v>4</v>
      </c>
    </row>
    <row r="109" spans="1:15" x14ac:dyDescent="0.3">
      <c r="A109" t="s">
        <v>34</v>
      </c>
      <c r="B109" t="s">
        <v>74</v>
      </c>
      <c r="C109" s="2">
        <v>45806</v>
      </c>
      <c r="D109" s="2" t="s">
        <v>16</v>
      </c>
      <c r="E109" s="63">
        <v>1.8148148148148149E-2</v>
      </c>
      <c r="F109" s="66">
        <v>2.4837962962962964E-2</v>
      </c>
      <c r="G109" s="64">
        <f t="shared" si="12"/>
        <v>0.63137755102040816</v>
      </c>
      <c r="H109" s="65">
        <f t="shared" si="7"/>
        <v>63.137755102040813</v>
      </c>
      <c r="I109" s="3">
        <f t="shared" si="10"/>
        <v>2146</v>
      </c>
      <c r="J109" t="str">
        <f>VLOOKUP(B109,'[2]List Of Races'!A:B,2,FALSE)</f>
        <v>5mi</v>
      </c>
      <c r="K109">
        <f>IF(J109="5k",VLOOKUP(A109,[2]Ages!A:J,5,FALSE),IF(J109="5mi",VLOOKUP(A109,[2]Ages!A:J,6,FALSE),IF(J109="10k",VLOOKUP(A109,[2]Ages!A:J,7,FALSE),IF(J109="10mi",VLOOKUP(A109,[2]Ages!A:J,8,FALSE),IF(J109="Half Marathon",VLOOKUP(A109,[2]Ages!A:J,9,FALSE),IF(J109="Marathon",VLOOKUP(A109,[2]Ages!A:J,10,FALSE)))))))</f>
        <v>1404</v>
      </c>
      <c r="L109" s="85">
        <f>VLOOKUP(B109,'[2]List Of Races'!$A$2:$E$50,5,FALSE)</f>
        <v>1.05</v>
      </c>
      <c r="M109" s="65">
        <f t="shared" si="11"/>
        <v>68.695246971109043</v>
      </c>
      <c r="N109">
        <f t="shared" si="8"/>
        <v>5</v>
      </c>
      <c r="O109">
        <f t="shared" si="9"/>
        <v>5</v>
      </c>
    </row>
    <row r="110" spans="1:15" x14ac:dyDescent="0.3">
      <c r="A110" t="s">
        <v>58</v>
      </c>
      <c r="B110" t="s">
        <v>74</v>
      </c>
      <c r="C110" s="2">
        <v>45806</v>
      </c>
      <c r="D110" s="2" t="s">
        <v>16</v>
      </c>
      <c r="E110" s="63">
        <v>1.8148148148148149E-2</v>
      </c>
      <c r="F110" s="66">
        <v>2.5104166666666667E-2</v>
      </c>
      <c r="G110" s="64">
        <f t="shared" si="12"/>
        <v>0.6167091836734695</v>
      </c>
      <c r="H110" s="65">
        <f t="shared" si="7"/>
        <v>61.67091836734695</v>
      </c>
      <c r="I110" s="3">
        <f t="shared" si="10"/>
        <v>2169</v>
      </c>
      <c r="J110" t="str">
        <f>VLOOKUP(B110,'[2]List Of Races'!A:B,2,FALSE)</f>
        <v>5mi</v>
      </c>
      <c r="K110">
        <f>IF(J110="5k",VLOOKUP(A110,[2]Ages!A:J,5,FALSE),IF(J110="5mi",VLOOKUP(A110,[2]Ages!A:J,6,FALSE),IF(J110="10k",VLOOKUP(A110,[2]Ages!A:J,7,FALSE),IF(J110="10mi",VLOOKUP(A110,[2]Ages!A:J,8,FALSE),IF(J110="Half Marathon",VLOOKUP(A110,[2]Ages!A:J,9,FALSE),IF(J110="Marathon",VLOOKUP(A110,[2]Ages!A:J,10,FALSE)))))))</f>
        <v>1290</v>
      </c>
      <c r="L110" s="85">
        <f>VLOOKUP(B110,'[2]List Of Races'!$A$2:$E$50,5,FALSE)</f>
        <v>1.05</v>
      </c>
      <c r="M110" s="65">
        <f t="shared" si="11"/>
        <v>62.448132780082993</v>
      </c>
      <c r="N110">
        <f t="shared" si="8"/>
        <v>1</v>
      </c>
      <c r="O110">
        <f t="shared" si="9"/>
        <v>1</v>
      </c>
    </row>
    <row r="111" spans="1:15" x14ac:dyDescent="0.3">
      <c r="A111" t="s">
        <v>38</v>
      </c>
      <c r="B111" t="s">
        <v>74</v>
      </c>
      <c r="C111" s="2">
        <v>45806</v>
      </c>
      <c r="D111" s="2" t="s">
        <v>16</v>
      </c>
      <c r="E111" s="63">
        <v>1.8148148148148149E-2</v>
      </c>
      <c r="F111" s="66">
        <v>2.5601851851851851E-2</v>
      </c>
      <c r="G111" s="64">
        <f t="shared" si="12"/>
        <v>0.58928571428571441</v>
      </c>
      <c r="H111" s="65">
        <f t="shared" si="7"/>
        <v>58.928571428571445</v>
      </c>
      <c r="I111" s="3">
        <f t="shared" si="10"/>
        <v>2212</v>
      </c>
      <c r="J111" t="str">
        <f>VLOOKUP(B111,'[2]List Of Races'!A:B,2,FALSE)</f>
        <v>5mi</v>
      </c>
      <c r="K111">
        <f>IF(J111="5k",VLOOKUP(A111,[2]Ages!A:J,5,FALSE),IF(J111="5mi",VLOOKUP(A111,[2]Ages!A:J,6,FALSE),IF(J111="10k",VLOOKUP(A111,[2]Ages!A:J,7,FALSE),IF(J111="10mi",VLOOKUP(A111,[2]Ages!A:J,8,FALSE),IF(J111="Half Marathon",VLOOKUP(A111,[2]Ages!A:J,9,FALSE),IF(J111="Marathon",VLOOKUP(A111,[2]Ages!A:J,10,FALSE)))))))</f>
        <v>1339</v>
      </c>
      <c r="L111" s="85">
        <f>VLOOKUP(B111,'[2]List Of Races'!$A$2:$E$50,5,FALSE)</f>
        <v>1.05</v>
      </c>
      <c r="M111" s="65">
        <f t="shared" si="11"/>
        <v>63.560126582278485</v>
      </c>
      <c r="N111">
        <f t="shared" si="8"/>
        <v>8</v>
      </c>
      <c r="O111">
        <f t="shared" si="9"/>
        <v>6</v>
      </c>
    </row>
    <row r="112" spans="1:15" x14ac:dyDescent="0.3">
      <c r="A112" t="s">
        <v>53</v>
      </c>
      <c r="B112" t="s">
        <v>74</v>
      </c>
      <c r="C112" s="2">
        <v>45806</v>
      </c>
      <c r="D112" s="2" t="s">
        <v>24</v>
      </c>
      <c r="E112" s="63">
        <v>2.0671296296296295E-2</v>
      </c>
      <c r="F112" s="66">
        <v>3.2615740740740744E-2</v>
      </c>
      <c r="G112" s="64">
        <f t="shared" si="12"/>
        <v>0.42217245240761458</v>
      </c>
      <c r="H112" s="65">
        <f t="shared" si="7"/>
        <v>42.217245240761457</v>
      </c>
      <c r="I112" s="3">
        <f t="shared" si="10"/>
        <v>2818</v>
      </c>
      <c r="J112" t="str">
        <f>VLOOKUP(B112,'[2]List Of Races'!A:B,2,FALSE)</f>
        <v>5mi</v>
      </c>
      <c r="K112">
        <f>IF(J112="5k",VLOOKUP(A112,[2]Ages!A:J,5,FALSE),IF(J112="5mi",VLOOKUP(A112,[2]Ages!A:J,6,FALSE),IF(J112="10k",VLOOKUP(A112,[2]Ages!A:J,7,FALSE),IF(J112="10mi",VLOOKUP(A112,[2]Ages!A:J,8,FALSE),IF(J112="Half Marathon",VLOOKUP(A112,[2]Ages!A:J,9,FALSE),IF(J112="Marathon",VLOOKUP(A112,[2]Ages!A:J,10,FALSE)))))))</f>
        <v>1730</v>
      </c>
      <c r="L112" s="85">
        <f>VLOOKUP(B112,'[2]List Of Races'!$A$2:$E$50,5,FALSE)</f>
        <v>1.05</v>
      </c>
      <c r="M112" s="65">
        <f t="shared" si="11"/>
        <v>64.460610361958842</v>
      </c>
      <c r="N112">
        <f t="shared" si="8"/>
        <v>7</v>
      </c>
      <c r="O112">
        <f t="shared" si="9"/>
        <v>5</v>
      </c>
    </row>
    <row r="113" spans="1:15" x14ac:dyDescent="0.3">
      <c r="A113" t="s">
        <v>54</v>
      </c>
      <c r="B113" t="s">
        <v>74</v>
      </c>
      <c r="C113" s="2">
        <v>45806</v>
      </c>
      <c r="D113" s="2" t="s">
        <v>24</v>
      </c>
      <c r="E113" s="63">
        <v>2.0671296296296295E-2</v>
      </c>
      <c r="F113" s="66">
        <v>3.6377314814814814E-2</v>
      </c>
      <c r="G113" s="64">
        <f t="shared" si="12"/>
        <v>0.24020156774916013</v>
      </c>
      <c r="H113" s="65">
        <f t="shared" si="7"/>
        <v>24.020156774916014</v>
      </c>
      <c r="I113" s="3">
        <f t="shared" si="10"/>
        <v>3143</v>
      </c>
      <c r="J113" t="str">
        <f>VLOOKUP(B113,'[2]List Of Races'!A:B,2,FALSE)</f>
        <v>5mi</v>
      </c>
      <c r="K113">
        <f>IF(J113="5k",VLOOKUP(A113,[2]Ages!A:J,5,FALSE),IF(J113="5mi",VLOOKUP(A113,[2]Ages!A:J,6,FALSE),IF(J113="10k",VLOOKUP(A113,[2]Ages!A:J,7,FALSE),IF(J113="10mi",VLOOKUP(A113,[2]Ages!A:J,8,FALSE),IF(J113="Half Marathon",VLOOKUP(A113,[2]Ages!A:J,9,FALSE),IF(J113="Marathon",VLOOKUP(A113,[2]Ages!A:J,10,FALSE)))))))</f>
        <v>1430</v>
      </c>
      <c r="L113" s="85">
        <f>VLOOKUP(B113,'[2]List Of Races'!$A$2:$E$50,5,FALSE)</f>
        <v>1.05</v>
      </c>
      <c r="M113" s="65">
        <f t="shared" si="11"/>
        <v>47.772828507795097</v>
      </c>
      <c r="N113">
        <f t="shared" si="8"/>
        <v>4</v>
      </c>
      <c r="O113">
        <f t="shared" si="9"/>
        <v>3</v>
      </c>
    </row>
    <row r="114" spans="1:15" x14ac:dyDescent="0.3">
      <c r="A114" t="s">
        <v>19</v>
      </c>
      <c r="B114" t="s">
        <v>74</v>
      </c>
      <c r="C114" s="2">
        <v>45806</v>
      </c>
      <c r="D114" s="2" t="s">
        <v>16</v>
      </c>
      <c r="E114" s="63">
        <v>1.8148148148148149E-2</v>
      </c>
      <c r="F114" s="66">
        <v>2.2291666666666668E-2</v>
      </c>
      <c r="G114" s="64">
        <f t="shared" si="12"/>
        <v>0.77168367346938771</v>
      </c>
      <c r="H114" s="65">
        <f t="shared" si="7"/>
        <v>77.168367346938766</v>
      </c>
      <c r="I114" s="3">
        <f t="shared" si="10"/>
        <v>1926</v>
      </c>
      <c r="J114" t="str">
        <f>VLOOKUP(B114,'[2]List Of Races'!A:B,2,FALSE)</f>
        <v>5mi</v>
      </c>
      <c r="K114">
        <f>IF(J114="5k",VLOOKUP(A114,[2]Ages!A:J,5,FALSE),IF(J114="5mi",VLOOKUP(A114,[2]Ages!A:J,6,FALSE),IF(J114="10k",VLOOKUP(A114,[2]Ages!A:J,7,FALSE),IF(J114="10mi",VLOOKUP(A114,[2]Ages!A:J,8,FALSE),IF(J114="Half Marathon",VLOOKUP(A114,[2]Ages!A:J,9,FALSE),IF(J114="Marathon",VLOOKUP(A114,[2]Ages!A:J,10,FALSE)))))))</f>
        <v>1269</v>
      </c>
      <c r="L114" s="85">
        <f>VLOOKUP(B114,'[2]List Of Races'!$A$2:$E$50,5,FALSE)</f>
        <v>1.05</v>
      </c>
      <c r="M114" s="65">
        <f t="shared" si="11"/>
        <v>69.182242990654217</v>
      </c>
      <c r="N114">
        <f t="shared" si="8"/>
        <v>5</v>
      </c>
      <c r="O114">
        <f t="shared" si="9"/>
        <v>4</v>
      </c>
    </row>
    <row r="115" spans="1:15" x14ac:dyDescent="0.3">
      <c r="A115" t="s">
        <v>31</v>
      </c>
      <c r="B115" t="s">
        <v>74</v>
      </c>
      <c r="C115" s="2">
        <v>45806</v>
      </c>
      <c r="D115" s="2" t="s">
        <v>16</v>
      </c>
      <c r="E115" s="63">
        <v>1.8148148148148149E-2</v>
      </c>
      <c r="F115" s="66">
        <v>2.2372685185185186E-2</v>
      </c>
      <c r="G115" s="64">
        <f t="shared" si="12"/>
        <v>0.76721938775510212</v>
      </c>
      <c r="H115" s="65">
        <f t="shared" si="7"/>
        <v>76.72193877551021</v>
      </c>
      <c r="I115" s="3">
        <f t="shared" si="10"/>
        <v>1933</v>
      </c>
      <c r="J115" t="str">
        <f>VLOOKUP(B115,'[2]List Of Races'!A:B,2,FALSE)</f>
        <v>5mi</v>
      </c>
      <c r="K115">
        <f>IF(J115="5k",VLOOKUP(A115,[2]Ages!A:J,5,FALSE),IF(J115="5mi",VLOOKUP(A115,[2]Ages!A:J,6,FALSE),IF(J115="10k",VLOOKUP(A115,[2]Ages!A:J,7,FALSE),IF(J115="10mi",VLOOKUP(A115,[2]Ages!A:J,8,FALSE),IF(J115="Half Marathon",VLOOKUP(A115,[2]Ages!A:J,9,FALSE),IF(J115="Marathon",VLOOKUP(A115,[2]Ages!A:J,10,FALSE)))))))</f>
        <v>1416</v>
      </c>
      <c r="L115" s="85">
        <f>VLOOKUP(B115,'[2]List Of Races'!$A$2:$E$50,5,FALSE)</f>
        <v>1.05</v>
      </c>
      <c r="M115" s="65">
        <f t="shared" si="11"/>
        <v>76.916709777547865</v>
      </c>
      <c r="N115">
        <f t="shared" si="8"/>
        <v>8</v>
      </c>
      <c r="O115">
        <f t="shared" si="9"/>
        <v>6</v>
      </c>
    </row>
    <row r="116" spans="1:15" x14ac:dyDescent="0.3">
      <c r="A116" t="s">
        <v>72</v>
      </c>
      <c r="B116" t="s">
        <v>74</v>
      </c>
      <c r="C116" s="2">
        <v>45806</v>
      </c>
      <c r="D116" s="2" t="s">
        <v>16</v>
      </c>
      <c r="E116" s="63">
        <v>1.8148148148148149E-2</v>
      </c>
      <c r="F116" s="66">
        <v>2.2488425925925926E-2</v>
      </c>
      <c r="G116" s="64">
        <f t="shared" si="12"/>
        <v>0.76084183673469397</v>
      </c>
      <c r="H116" s="65">
        <f t="shared" si="7"/>
        <v>76.084183673469397</v>
      </c>
      <c r="I116" s="3">
        <f t="shared" si="10"/>
        <v>1943</v>
      </c>
      <c r="J116" t="str">
        <f>VLOOKUP(B116,'[2]List Of Races'!A:B,2,FALSE)</f>
        <v>5mi</v>
      </c>
      <c r="K116">
        <f>IF(J116="5k",VLOOKUP(A116,[2]Ages!A:J,5,FALSE),IF(J116="5mi",VLOOKUP(A116,[2]Ages!A:J,6,FALSE),IF(J116="10k",VLOOKUP(A116,[2]Ages!A:J,7,FALSE),IF(J116="10mi",VLOOKUP(A116,[2]Ages!A:J,8,FALSE),IF(J116="Half Marathon",VLOOKUP(A116,[2]Ages!A:J,9,FALSE),IF(J116="Marathon",VLOOKUP(A116,[2]Ages!A:J,10,FALSE)))))))</f>
        <v>1404</v>
      </c>
      <c r="L116" s="85">
        <f>VLOOKUP(B116,'[2]List Of Races'!$A$2:$E$50,5,FALSE)</f>
        <v>1.05</v>
      </c>
      <c r="M116" s="65">
        <f t="shared" si="11"/>
        <v>75.872362326299537</v>
      </c>
      <c r="N116">
        <f t="shared" si="8"/>
        <v>9</v>
      </c>
      <c r="O116">
        <f t="shared" si="9"/>
        <v>8</v>
      </c>
    </row>
    <row r="117" spans="1:15" x14ac:dyDescent="0.3">
      <c r="A117" t="s">
        <v>17</v>
      </c>
      <c r="B117" t="s">
        <v>74</v>
      </c>
      <c r="C117" s="2">
        <v>45806</v>
      </c>
      <c r="D117" s="2" t="s">
        <v>16</v>
      </c>
      <c r="E117" s="63">
        <v>1.8148148148148149E-2</v>
      </c>
      <c r="F117" s="66">
        <v>2.2800925925925926E-2</v>
      </c>
      <c r="G117" s="64">
        <f t="shared" si="12"/>
        <v>0.74362244897959195</v>
      </c>
      <c r="H117" s="65">
        <f t="shared" si="7"/>
        <v>74.362244897959201</v>
      </c>
      <c r="I117" s="3">
        <f t="shared" si="10"/>
        <v>1970</v>
      </c>
      <c r="J117" t="str">
        <f>VLOOKUP(B117,'[2]List Of Races'!A:B,2,FALSE)</f>
        <v>5mi</v>
      </c>
      <c r="K117">
        <f>IF(J117="5k",VLOOKUP(A117,[2]Ages!A:J,5,FALSE),IF(J117="5mi",VLOOKUP(A117,[2]Ages!A:J,6,FALSE),IF(J117="10k",VLOOKUP(A117,[2]Ages!A:J,7,FALSE),IF(J117="10mi",VLOOKUP(A117,[2]Ages!A:J,8,FALSE),IF(J117="Half Marathon",VLOOKUP(A117,[2]Ages!A:J,9,FALSE),IF(J117="Marathon",VLOOKUP(A117,[2]Ages!A:J,10,FALSE)))))))</f>
        <v>1264</v>
      </c>
      <c r="L117" s="85">
        <f>VLOOKUP(B117,'[2]List Of Races'!$A$2:$E$50,5,FALSE)</f>
        <v>1.05</v>
      </c>
      <c r="M117" s="65">
        <f t="shared" si="11"/>
        <v>67.370558375634516</v>
      </c>
      <c r="N117" t="str">
        <f t="shared" si="8"/>
        <v/>
      </c>
      <c r="O117" t="str">
        <f t="shared" si="9"/>
        <v/>
      </c>
    </row>
    <row r="118" spans="1:15" x14ac:dyDescent="0.3">
      <c r="A118" t="s">
        <v>20</v>
      </c>
      <c r="B118" t="s">
        <v>74</v>
      </c>
      <c r="C118" s="2">
        <v>45806</v>
      </c>
      <c r="D118" s="2" t="s">
        <v>16</v>
      </c>
      <c r="E118" s="63">
        <v>1.8148148148148149E-2</v>
      </c>
      <c r="F118" s="66">
        <v>2.3564814814814816E-2</v>
      </c>
      <c r="G118" s="64">
        <f t="shared" si="12"/>
        <v>0.70153061224489799</v>
      </c>
      <c r="H118" s="65">
        <f t="shared" si="7"/>
        <v>70.153061224489804</v>
      </c>
      <c r="I118" s="3">
        <f t="shared" si="10"/>
        <v>2036</v>
      </c>
      <c r="J118" t="str">
        <f>VLOOKUP(B118,'[2]List Of Races'!A:B,2,FALSE)</f>
        <v>5mi</v>
      </c>
      <c r="K118">
        <f>IF(J118="5k",VLOOKUP(A118,[2]Ages!A:J,5,FALSE),IF(J118="5mi",VLOOKUP(A118,[2]Ages!A:J,6,FALSE),IF(J118="10k",VLOOKUP(A118,[2]Ages!A:J,7,FALSE),IF(J118="10mi",VLOOKUP(A118,[2]Ages!A:J,8,FALSE),IF(J118="Half Marathon",VLOOKUP(A118,[2]Ages!A:J,9,FALSE),IF(J118="Marathon",VLOOKUP(A118,[2]Ages!A:J,10,FALSE)))))))</f>
        <v>1360</v>
      </c>
      <c r="L118" s="85">
        <f>VLOOKUP(B118,'[2]List Of Races'!$A$2:$E$50,5,FALSE)</f>
        <v>1.05</v>
      </c>
      <c r="M118" s="65">
        <f t="shared" si="11"/>
        <v>70.137524557956766</v>
      </c>
      <c r="N118">
        <f t="shared" si="8"/>
        <v>9</v>
      </c>
      <c r="O118">
        <f t="shared" si="9"/>
        <v>4</v>
      </c>
    </row>
    <row r="119" spans="1:15" x14ac:dyDescent="0.3">
      <c r="A119" t="s">
        <v>39</v>
      </c>
      <c r="B119" t="s">
        <v>74</v>
      </c>
      <c r="C119" s="2">
        <v>45806</v>
      </c>
      <c r="D119" s="2" t="s">
        <v>16</v>
      </c>
      <c r="E119" s="63">
        <v>1.8148148148148149E-2</v>
      </c>
      <c r="F119" s="66">
        <v>2.6157407407407407E-2</v>
      </c>
      <c r="G119" s="64">
        <f t="shared" si="12"/>
        <v>0.55867346938775519</v>
      </c>
      <c r="H119" s="65">
        <f t="shared" si="7"/>
        <v>55.867346938775519</v>
      </c>
      <c r="I119" s="3">
        <f t="shared" si="10"/>
        <v>2260</v>
      </c>
      <c r="J119" t="str">
        <f>VLOOKUP(B119,'[2]List Of Races'!A:B,2,FALSE)</f>
        <v>5mi</v>
      </c>
      <c r="K119">
        <f>IF(J119="5k",VLOOKUP(A119,[2]Ages!A:J,5,FALSE),IF(J119="5mi",VLOOKUP(A119,[2]Ages!A:J,6,FALSE),IF(J119="10k",VLOOKUP(A119,[2]Ages!A:J,7,FALSE),IF(J119="10mi",VLOOKUP(A119,[2]Ages!A:J,8,FALSE),IF(J119="Half Marathon",VLOOKUP(A119,[2]Ages!A:J,9,FALSE),IF(J119="Marathon",VLOOKUP(A119,[2]Ages!A:J,10,FALSE)))))))</f>
        <v>1694</v>
      </c>
      <c r="L119" s="85">
        <f>VLOOKUP(B119,'[2]List Of Races'!$A$2:$E$50,5,FALSE)</f>
        <v>1.05</v>
      </c>
      <c r="M119" s="65">
        <f t="shared" si="11"/>
        <v>78.703539823008853</v>
      </c>
      <c r="N119" t="str">
        <f t="shared" si="8"/>
        <v/>
      </c>
      <c r="O119">
        <f t="shared" si="9"/>
        <v>10</v>
      </c>
    </row>
    <row r="120" spans="1:15" x14ac:dyDescent="0.3">
      <c r="A120" t="s">
        <v>41</v>
      </c>
      <c r="B120" t="s">
        <v>74</v>
      </c>
      <c r="C120" s="2">
        <v>45806</v>
      </c>
      <c r="D120" s="2" t="s">
        <v>16</v>
      </c>
      <c r="E120" s="63">
        <v>1.8148148148148149E-2</v>
      </c>
      <c r="F120" s="66">
        <v>2.6655092592592591E-2</v>
      </c>
      <c r="G120" s="64">
        <f t="shared" si="12"/>
        <v>0.53125000000000022</v>
      </c>
      <c r="H120" s="65">
        <f t="shared" si="7"/>
        <v>53.125000000000021</v>
      </c>
      <c r="I120" s="3">
        <f t="shared" si="10"/>
        <v>2303</v>
      </c>
      <c r="J120" t="str">
        <f>VLOOKUP(B120,'[2]List Of Races'!A:B,2,FALSE)</f>
        <v>5mi</v>
      </c>
      <c r="K120">
        <f>IF(J120="5k",VLOOKUP(A120,[2]Ages!A:J,5,FALSE),IF(J120="5mi",VLOOKUP(A120,[2]Ages!A:J,6,FALSE),IF(J120="10k",VLOOKUP(A120,[2]Ages!A:J,7,FALSE),IF(J120="10mi",VLOOKUP(A120,[2]Ages!A:J,8,FALSE),IF(J120="Half Marathon",VLOOKUP(A120,[2]Ages!A:J,9,FALSE),IF(J120="Marathon",VLOOKUP(A120,[2]Ages!A:J,10,FALSE)))))))</f>
        <v>1339</v>
      </c>
      <c r="L120" s="85">
        <f>VLOOKUP(B120,'[2]List Of Races'!$A$2:$E$50,5,FALSE)</f>
        <v>1.05</v>
      </c>
      <c r="M120" s="65">
        <f t="shared" si="11"/>
        <v>61.048632218844993</v>
      </c>
      <c r="N120">
        <f t="shared" si="8"/>
        <v>7</v>
      </c>
      <c r="O120">
        <f t="shared" si="9"/>
        <v>8</v>
      </c>
    </row>
    <row r="121" spans="1:15" x14ac:dyDescent="0.3">
      <c r="A121" t="s">
        <v>40</v>
      </c>
      <c r="B121" t="s">
        <v>74</v>
      </c>
      <c r="C121" s="2">
        <v>45806</v>
      </c>
      <c r="D121" s="2" t="s">
        <v>16</v>
      </c>
      <c r="E121" s="63">
        <v>1.8148148148148149E-2</v>
      </c>
      <c r="F121" s="66">
        <v>2.6921296296296297E-2</v>
      </c>
      <c r="G121" s="64">
        <f t="shared" si="12"/>
        <v>0.51658163265306123</v>
      </c>
      <c r="H121" s="65">
        <f t="shared" si="7"/>
        <v>51.658163265306122</v>
      </c>
      <c r="I121" s="3">
        <f t="shared" si="10"/>
        <v>2326</v>
      </c>
      <c r="J121" t="str">
        <f>VLOOKUP(B121,'[2]List Of Races'!A:B,2,FALSE)</f>
        <v>5mi</v>
      </c>
      <c r="K121">
        <f>IF(J121="5k",VLOOKUP(A121,[2]Ages!A:J,5,FALSE),IF(J121="5mi",VLOOKUP(A121,[2]Ages!A:J,6,FALSE),IF(J121="10k",VLOOKUP(A121,[2]Ages!A:J,7,FALSE),IF(J121="10mi",VLOOKUP(A121,[2]Ages!A:J,8,FALSE),IF(J121="Half Marathon",VLOOKUP(A121,[2]Ages!A:J,9,FALSE),IF(J121="Marathon",VLOOKUP(A121,[2]Ages!A:J,10,FALSE)))))))</f>
        <v>1476</v>
      </c>
      <c r="L121" s="85">
        <f>VLOOKUP(B121,'[2]List Of Races'!$A$2:$E$50,5,FALSE)</f>
        <v>1.05</v>
      </c>
      <c r="M121" s="65">
        <f t="shared" si="11"/>
        <v>66.629406706792778</v>
      </c>
      <c r="N121">
        <f t="shared" si="8"/>
        <v>7</v>
      </c>
      <c r="O121">
        <f t="shared" si="9"/>
        <v>5</v>
      </c>
    </row>
    <row r="122" spans="1:15" x14ac:dyDescent="0.3">
      <c r="A122" t="s">
        <v>25</v>
      </c>
      <c r="B122" t="s">
        <v>74</v>
      </c>
      <c r="C122" s="2">
        <v>45806</v>
      </c>
      <c r="D122" s="2" t="s">
        <v>16</v>
      </c>
      <c r="E122" s="63">
        <v>1.8148148148148149E-2</v>
      </c>
      <c r="F122" s="66">
        <v>3.1689814814814816E-2</v>
      </c>
      <c r="G122" s="64">
        <f t="shared" si="12"/>
        <v>0.25382653061224492</v>
      </c>
      <c r="H122" s="65">
        <f t="shared" si="7"/>
        <v>25.382653061224492</v>
      </c>
      <c r="I122" s="3">
        <f t="shared" si="10"/>
        <v>2738</v>
      </c>
      <c r="J122" t="str">
        <f>VLOOKUP(B122,'[2]List Of Races'!A:B,2,FALSE)</f>
        <v>5mi</v>
      </c>
      <c r="K122">
        <f>IF(J122="5k",VLOOKUP(A122,[2]Ages!A:J,5,FALSE),IF(J122="5mi",VLOOKUP(A122,[2]Ages!A:J,6,FALSE),IF(J122="10k",VLOOKUP(A122,[2]Ages!A:J,7,FALSE),IF(J122="10mi",VLOOKUP(A122,[2]Ages!A:J,8,FALSE),IF(J122="Half Marathon",VLOOKUP(A122,[2]Ages!A:J,9,FALSE),IF(J122="Marathon",VLOOKUP(A122,[2]Ages!A:J,10,FALSE)))))))</f>
        <v>1515</v>
      </c>
      <c r="L122" s="85">
        <f>VLOOKUP(B122,'[2]List Of Races'!$A$2:$E$50,5,FALSE)</f>
        <v>1.05</v>
      </c>
      <c r="M122" s="65">
        <f t="shared" si="11"/>
        <v>58.098977355734121</v>
      </c>
      <c r="N122">
        <f t="shared" si="8"/>
        <v>9</v>
      </c>
      <c r="O122">
        <f t="shared" si="9"/>
        <v>5</v>
      </c>
    </row>
    <row r="123" spans="1:15" x14ac:dyDescent="0.3">
      <c r="A123" t="s">
        <v>75</v>
      </c>
      <c r="B123" t="s">
        <v>74</v>
      </c>
      <c r="C123" s="2">
        <v>45806</v>
      </c>
      <c r="D123" s="2" t="s">
        <v>24</v>
      </c>
      <c r="E123" s="63">
        <v>2.0671296296296295E-2</v>
      </c>
      <c r="F123" s="66">
        <v>2.8993055555555557E-2</v>
      </c>
      <c r="G123" s="64">
        <f t="shared" si="12"/>
        <v>0.59742441209406483</v>
      </c>
      <c r="H123" s="65">
        <f t="shared" si="7"/>
        <v>59.742441209406479</v>
      </c>
      <c r="I123" s="3">
        <f t="shared" si="10"/>
        <v>2505</v>
      </c>
      <c r="J123" t="str">
        <f>VLOOKUP(B123,'[2]List Of Races'!A:B,2,FALSE)</f>
        <v>5mi</v>
      </c>
      <c r="K123">
        <f>IF(J123="5k",VLOOKUP(A123,[2]Ages!A:J,5,FALSE),IF(J123="5mi",VLOOKUP(A123,[2]Ages!A:J,6,FALSE),IF(J123="10k",VLOOKUP(A123,[2]Ages!A:J,7,FALSE),IF(J123="10mi",VLOOKUP(A123,[2]Ages!A:J,8,FALSE),IF(J123="Half Marathon",VLOOKUP(A123,[2]Ages!A:J,9,FALSE),IF(J123="Marathon",VLOOKUP(A123,[2]Ages!A:J,10,FALSE)))))))</f>
        <v>1651</v>
      </c>
      <c r="L123" s="85">
        <f>VLOOKUP(B123,'[2]List Of Races'!$A$2:$E$50,5,FALSE)</f>
        <v>1.05</v>
      </c>
      <c r="M123" s="65">
        <f t="shared" si="11"/>
        <v>69.203592814371262</v>
      </c>
      <c r="N123">
        <f t="shared" si="8"/>
        <v>1</v>
      </c>
      <c r="O123">
        <f t="shared" si="9"/>
        <v>1</v>
      </c>
    </row>
    <row r="124" spans="1:15" x14ac:dyDescent="0.3">
      <c r="A124" t="s">
        <v>69</v>
      </c>
      <c r="B124" t="s">
        <v>74</v>
      </c>
      <c r="C124" s="2">
        <v>45806</v>
      </c>
      <c r="D124" s="2" t="s">
        <v>24</v>
      </c>
      <c r="E124" s="63">
        <v>2.0671296296296295E-2</v>
      </c>
      <c r="F124" s="66">
        <v>2.9270833333333333E-2</v>
      </c>
      <c r="G124" s="64">
        <f t="shared" si="12"/>
        <v>0.58398656215005595</v>
      </c>
      <c r="H124" s="65">
        <f t="shared" si="7"/>
        <v>58.398656215005595</v>
      </c>
      <c r="I124" s="3">
        <f t="shared" si="10"/>
        <v>2529</v>
      </c>
      <c r="J124" t="str">
        <f>VLOOKUP(B124,'[2]List Of Races'!A:B,2,FALSE)</f>
        <v>5mi</v>
      </c>
      <c r="K124">
        <f>IF(J124="5k",VLOOKUP(A124,[2]Ages!A:J,5,FALSE),IF(J124="5mi",VLOOKUP(A124,[2]Ages!A:J,6,FALSE),IF(J124="10k",VLOOKUP(A124,[2]Ages!A:J,7,FALSE),IF(J124="10mi",VLOOKUP(A124,[2]Ages!A:J,8,FALSE),IF(J124="Half Marathon",VLOOKUP(A124,[2]Ages!A:J,9,FALSE),IF(J124="Marathon",VLOOKUP(A124,[2]Ages!A:J,10,FALSE)))))))</f>
        <v>1597</v>
      </c>
      <c r="L124" s="85">
        <f>VLOOKUP(B124,'[2]List Of Races'!$A$2:$E$50,5,FALSE)</f>
        <v>1.05</v>
      </c>
      <c r="M124" s="65">
        <f t="shared" si="11"/>
        <v>66.304863582443659</v>
      </c>
      <c r="N124">
        <f t="shared" si="8"/>
        <v>7</v>
      </c>
      <c r="O124">
        <f t="shared" si="9"/>
        <v>3</v>
      </c>
    </row>
    <row r="125" spans="1:15" x14ac:dyDescent="0.3">
      <c r="A125" t="s">
        <v>76</v>
      </c>
      <c r="B125" t="s">
        <v>74</v>
      </c>
      <c r="C125" s="2">
        <v>45806</v>
      </c>
      <c r="D125" s="2" t="s">
        <v>24</v>
      </c>
      <c r="E125" s="63">
        <v>2.0671296296296295E-2</v>
      </c>
      <c r="F125" s="66">
        <v>2.9814814814814815E-2</v>
      </c>
      <c r="G125" s="64">
        <f t="shared" si="12"/>
        <v>0.55767077267637166</v>
      </c>
      <c r="H125" s="65">
        <f t="shared" si="7"/>
        <v>55.767077267637163</v>
      </c>
      <c r="I125" s="3">
        <f t="shared" si="10"/>
        <v>2576</v>
      </c>
      <c r="J125" t="str">
        <f>VLOOKUP(B125,'[2]List Of Races'!A:B,2,FALSE)</f>
        <v>5mi</v>
      </c>
      <c r="K125">
        <f>IF(J125="5k",VLOOKUP(A125,[2]Ages!A:J,5,FALSE),IF(J125="5mi",VLOOKUP(A125,[2]Ages!A:J,6,FALSE),IF(J125="10k",VLOOKUP(A125,[2]Ages!A:J,7,FALSE),IF(J125="10mi",VLOOKUP(A125,[2]Ages!A:J,8,FALSE),IF(J125="Half Marathon",VLOOKUP(A125,[2]Ages!A:J,9,FALSE),IF(J125="Marathon",VLOOKUP(A125,[2]Ages!A:J,10,FALSE)))))))</f>
        <v>1888</v>
      </c>
      <c r="L125" s="85">
        <f>VLOOKUP(B125,'[2]List Of Races'!$A$2:$E$50,5,FALSE)</f>
        <v>1.05</v>
      </c>
      <c r="M125" s="65">
        <f t="shared" si="11"/>
        <v>76.956521739130451</v>
      </c>
      <c r="N125">
        <f t="shared" si="8"/>
        <v>6</v>
      </c>
      <c r="O125">
        <f t="shared" si="9"/>
        <v>2</v>
      </c>
    </row>
    <row r="126" spans="1:15" x14ac:dyDescent="0.3">
      <c r="A126" t="s">
        <v>52</v>
      </c>
      <c r="B126" t="s">
        <v>74</v>
      </c>
      <c r="C126" s="2">
        <v>45806</v>
      </c>
      <c r="D126" s="2" t="s">
        <v>24</v>
      </c>
      <c r="E126" s="63">
        <v>2.0671296296296295E-2</v>
      </c>
      <c r="F126" s="66">
        <v>3.1365740740740743E-2</v>
      </c>
      <c r="G126" s="64">
        <f t="shared" si="12"/>
        <v>0.48264277715565496</v>
      </c>
      <c r="H126" s="65">
        <f t="shared" si="7"/>
        <v>48.264277715565498</v>
      </c>
      <c r="I126" s="3">
        <f t="shared" si="10"/>
        <v>2710</v>
      </c>
      <c r="J126" t="str">
        <f>VLOOKUP(B126,'[2]List Of Races'!A:B,2,FALSE)</f>
        <v>5mi</v>
      </c>
      <c r="K126">
        <f>IF(J126="5k",VLOOKUP(A126,[2]Ages!A:J,5,FALSE),IF(J126="5mi",VLOOKUP(A126,[2]Ages!A:J,6,FALSE),IF(J126="10k",VLOOKUP(A126,[2]Ages!A:J,7,FALSE),IF(J126="10mi",VLOOKUP(A126,[2]Ages!A:J,8,FALSE),IF(J126="Half Marathon",VLOOKUP(A126,[2]Ages!A:J,9,FALSE),IF(J126="Marathon",VLOOKUP(A126,[2]Ages!A:J,10,FALSE)))))))</f>
        <v>1465</v>
      </c>
      <c r="L126" s="85">
        <f>VLOOKUP(B126,'[2]List Of Races'!$A$2:$E$50,5,FALSE)</f>
        <v>1.05</v>
      </c>
      <c r="M126" s="65">
        <f t="shared" si="11"/>
        <v>56.761992619926204</v>
      </c>
      <c r="N126">
        <f t="shared" si="8"/>
        <v>3</v>
      </c>
      <c r="O126">
        <f t="shared" si="9"/>
        <v>3</v>
      </c>
    </row>
    <row r="127" spans="1:15" x14ac:dyDescent="0.3">
      <c r="A127" t="s">
        <v>77</v>
      </c>
      <c r="B127" t="s">
        <v>78</v>
      </c>
      <c r="C127" s="2">
        <v>45818</v>
      </c>
      <c r="D127" s="2" t="s">
        <v>24</v>
      </c>
      <c r="E127" s="63">
        <v>1.9675925925925927E-2</v>
      </c>
      <c r="F127" s="66">
        <v>2.4016203703703703E-2</v>
      </c>
      <c r="G127" s="64">
        <f t="shared" si="12"/>
        <v>0.77941176470588247</v>
      </c>
      <c r="H127" s="65">
        <f t="shared" si="7"/>
        <v>77.941176470588246</v>
      </c>
      <c r="I127" s="3">
        <f t="shared" si="10"/>
        <v>2075</v>
      </c>
      <c r="J127" t="str">
        <f>VLOOKUP(B127,'[2]List Of Races'!A:B,2,FALSE)</f>
        <v>5mi</v>
      </c>
      <c r="K127">
        <f>IF(J127="5k",VLOOKUP(A127,[2]Ages!A:J,5,FALSE),IF(J127="5mi",VLOOKUP(A127,[2]Ages!A:J,6,FALSE),IF(J127="10k",VLOOKUP(A127,[2]Ages!A:J,7,FALSE),IF(J127="10mi",VLOOKUP(A127,[2]Ages!A:J,8,FALSE),IF(J127="Half Marathon",VLOOKUP(A127,[2]Ages!A:J,9,FALSE),IF(J127="Marathon",VLOOKUP(A127,[2]Ages!A:J,10,FALSE)))))))</f>
        <v>1439</v>
      </c>
      <c r="L127" s="85">
        <f>VLOOKUP(B127,'[2]List Of Races'!$A$2:$E$50,5,FALSE)</f>
        <v>0.97499999999999998</v>
      </c>
      <c r="M127" s="65">
        <f t="shared" si="11"/>
        <v>67.615662650602417</v>
      </c>
      <c r="N127">
        <f t="shared" si="8"/>
        <v>2</v>
      </c>
      <c r="O127">
        <f t="shared" si="9"/>
        <v>2</v>
      </c>
    </row>
    <row r="128" spans="1:15" x14ac:dyDescent="0.3">
      <c r="A128" t="s">
        <v>47</v>
      </c>
      <c r="B128" t="s">
        <v>78</v>
      </c>
      <c r="C128" s="2">
        <v>45818</v>
      </c>
      <c r="D128" s="2" t="s">
        <v>24</v>
      </c>
      <c r="E128" s="63">
        <v>1.9675925925925927E-2</v>
      </c>
      <c r="F128" s="66">
        <v>2.4062500000000001E-2</v>
      </c>
      <c r="G128" s="64">
        <f t="shared" si="12"/>
        <v>0.7770588235294118</v>
      </c>
      <c r="H128" s="65">
        <f t="shared" si="7"/>
        <v>77.705882352941174</v>
      </c>
      <c r="I128" s="3">
        <f t="shared" si="10"/>
        <v>2079</v>
      </c>
      <c r="J128" t="str">
        <f>VLOOKUP(B128,'[2]List Of Races'!A:B,2,FALSE)</f>
        <v>5mi</v>
      </c>
      <c r="K128">
        <f>IF(J128="5k",VLOOKUP(A128,[2]Ages!A:J,5,FALSE),IF(J128="5mi",VLOOKUP(A128,[2]Ages!A:J,6,FALSE),IF(J128="10k",VLOOKUP(A128,[2]Ages!A:J,7,FALSE),IF(J128="10mi",VLOOKUP(A128,[2]Ages!A:J,8,FALSE),IF(J128="Half Marathon",VLOOKUP(A128,[2]Ages!A:J,9,FALSE),IF(J128="Marathon",VLOOKUP(A128,[2]Ages!A:J,10,FALSE)))))))</f>
        <v>1430</v>
      </c>
      <c r="L128" s="85">
        <f>VLOOKUP(B128,'[2]List Of Races'!$A$2:$E$50,5,FALSE)</f>
        <v>0.97499999999999998</v>
      </c>
      <c r="M128" s="65">
        <f t="shared" si="11"/>
        <v>67.063492063492063</v>
      </c>
      <c r="N128">
        <f t="shared" si="8"/>
        <v>3</v>
      </c>
      <c r="O128">
        <f t="shared" si="9"/>
        <v>2</v>
      </c>
    </row>
    <row r="129" spans="1:15" x14ac:dyDescent="0.3">
      <c r="A129" t="s">
        <v>79</v>
      </c>
      <c r="B129" t="s">
        <v>78</v>
      </c>
      <c r="C129" s="2">
        <v>45818</v>
      </c>
      <c r="D129" s="2" t="s">
        <v>24</v>
      </c>
      <c r="E129" s="63">
        <v>1.9675925925925927E-2</v>
      </c>
      <c r="F129" s="66">
        <v>2.5000000000000001E-2</v>
      </c>
      <c r="G129" s="64">
        <f t="shared" si="12"/>
        <v>0.72941176470588232</v>
      </c>
      <c r="H129" s="65">
        <f t="shared" si="7"/>
        <v>72.941176470588232</v>
      </c>
      <c r="I129" s="3">
        <f t="shared" si="10"/>
        <v>2160</v>
      </c>
      <c r="J129" t="str">
        <f>VLOOKUP(B129,'[2]List Of Races'!A:B,2,FALSE)</f>
        <v>5mi</v>
      </c>
      <c r="K129">
        <f>IF(J129="5k",VLOOKUP(A129,[2]Ages!A:J,5,FALSE),IF(J129="5mi",VLOOKUP(A129,[2]Ages!A:J,6,FALSE),IF(J129="10k",VLOOKUP(A129,[2]Ages!A:J,7,FALSE),IF(J129="10mi",VLOOKUP(A129,[2]Ages!A:J,8,FALSE),IF(J129="Half Marathon",VLOOKUP(A129,[2]Ages!A:J,9,FALSE),IF(J129="Marathon",VLOOKUP(A129,[2]Ages!A:J,10,FALSE)))))))</f>
        <v>1632</v>
      </c>
      <c r="L129" s="85">
        <f>VLOOKUP(B129,'[2]List Of Races'!$A$2:$E$50,5,FALSE)</f>
        <v>0.97499999999999998</v>
      </c>
      <c r="M129" s="65">
        <f t="shared" si="11"/>
        <v>73.666666666666671</v>
      </c>
      <c r="N129">
        <f t="shared" si="8"/>
        <v>4</v>
      </c>
      <c r="O129">
        <f t="shared" si="9"/>
        <v>3</v>
      </c>
    </row>
    <row r="130" spans="1:15" x14ac:dyDescent="0.3">
      <c r="A130" t="s">
        <v>46</v>
      </c>
      <c r="B130" t="s">
        <v>78</v>
      </c>
      <c r="C130" s="2">
        <v>45818</v>
      </c>
      <c r="D130" s="2" t="s">
        <v>24</v>
      </c>
      <c r="E130" s="63">
        <v>1.9675925925925927E-2</v>
      </c>
      <c r="F130" s="66">
        <v>2.5462962962962962E-2</v>
      </c>
      <c r="G130" s="64">
        <f t="shared" si="12"/>
        <v>0.70588235294117663</v>
      </c>
      <c r="H130" s="65">
        <f t="shared" si="7"/>
        <v>70.588235294117666</v>
      </c>
      <c r="I130" s="3">
        <f t="shared" si="10"/>
        <v>2200</v>
      </c>
      <c r="J130" t="str">
        <f>VLOOKUP(B130,'[2]List Of Races'!A:B,2,FALSE)</f>
        <v>5mi</v>
      </c>
      <c r="K130">
        <f>IF(J130="5k",VLOOKUP(A130,[2]Ages!A:J,5,FALSE),IF(J130="5mi",VLOOKUP(A130,[2]Ages!A:J,6,FALSE),IF(J130="10k",VLOOKUP(A130,[2]Ages!A:J,7,FALSE),IF(J130="10mi",VLOOKUP(A130,[2]Ages!A:J,8,FALSE),IF(J130="Half Marathon",VLOOKUP(A130,[2]Ages!A:J,9,FALSE),IF(J130="Marathon",VLOOKUP(A130,[2]Ages!A:J,10,FALSE)))))))</f>
        <v>1480</v>
      </c>
      <c r="L130" s="85">
        <f>VLOOKUP(B130,'[2]List Of Races'!$A$2:$E$50,5,FALSE)</f>
        <v>0.97499999999999998</v>
      </c>
      <c r="M130" s="65">
        <f t="shared" si="11"/>
        <v>65.590909090909079</v>
      </c>
      <c r="N130">
        <f t="shared" si="8"/>
        <v>7</v>
      </c>
      <c r="O130">
        <f t="shared" si="9"/>
        <v>3</v>
      </c>
    </row>
    <row r="131" spans="1:15" x14ac:dyDescent="0.3">
      <c r="A131" t="s">
        <v>80</v>
      </c>
      <c r="B131" t="s">
        <v>78</v>
      </c>
      <c r="C131" s="2">
        <v>45818</v>
      </c>
      <c r="D131" s="2" t="s">
        <v>24</v>
      </c>
      <c r="E131" s="63">
        <v>1.9675925925925927E-2</v>
      </c>
      <c r="F131" s="66">
        <v>2.5474537037037039E-2</v>
      </c>
      <c r="G131" s="64">
        <f t="shared" si="12"/>
        <v>0.70529411764705885</v>
      </c>
      <c r="H131" s="65">
        <f t="shared" ref="H131:H194" si="13">G131*100</f>
        <v>70.529411764705884</v>
      </c>
      <c r="I131" s="3">
        <f t="shared" si="10"/>
        <v>2201</v>
      </c>
      <c r="J131" t="str">
        <f>VLOOKUP(B131,'[2]List Of Races'!A:B,2,FALSE)</f>
        <v>5mi</v>
      </c>
      <c r="K131">
        <f>IF(J131="5k",VLOOKUP(A131,[2]Ages!A:J,5,FALSE),IF(J131="5mi",VLOOKUP(A131,[2]Ages!A:J,6,FALSE),IF(J131="10k",VLOOKUP(A131,[2]Ages!A:J,7,FALSE),IF(J131="10mi",VLOOKUP(A131,[2]Ages!A:J,8,FALSE),IF(J131="Half Marathon",VLOOKUP(A131,[2]Ages!A:J,9,FALSE),IF(J131="Marathon",VLOOKUP(A131,[2]Ages!A:J,10,FALSE)))))))</f>
        <v>1439</v>
      </c>
      <c r="L131" s="85">
        <f>VLOOKUP(B131,'[2]List Of Races'!$A$2:$E$50,5,FALSE)</f>
        <v>0.97499999999999998</v>
      </c>
      <c r="M131" s="65">
        <f t="shared" si="11"/>
        <v>63.744888686960472</v>
      </c>
      <c r="N131">
        <f t="shared" ref="N131:N194" si="14">IF(COUNTIFS(A:A, A131, H:H, "&gt;" &amp; H131) &lt; 10, COUNTIFS(A:A, A131, H:H, "&gt;" &amp; H131) + 1, "")</f>
        <v>8</v>
      </c>
      <c r="O131">
        <f t="shared" ref="O131:O194" si="15">IF(COUNTIFS(A:A, A131, M:M, "&gt;" &amp; M131) &lt; 10, COUNTIFS(A:A, A131, M:M, "&gt;" &amp; M131) + 1, "")</f>
        <v>7</v>
      </c>
    </row>
    <row r="132" spans="1:15" x14ac:dyDescent="0.3">
      <c r="A132" t="s">
        <v>49</v>
      </c>
      <c r="B132" t="s">
        <v>78</v>
      </c>
      <c r="C132" s="2">
        <v>45818</v>
      </c>
      <c r="D132" s="2" t="s">
        <v>24</v>
      </c>
      <c r="E132" s="63">
        <v>1.9675925925925927E-2</v>
      </c>
      <c r="F132" s="66">
        <v>2.5486111111111112E-2</v>
      </c>
      <c r="G132" s="64">
        <f t="shared" si="12"/>
        <v>0.70470588235294118</v>
      </c>
      <c r="H132" s="65">
        <f t="shared" si="13"/>
        <v>70.470588235294116</v>
      </c>
      <c r="I132" s="3">
        <f t="shared" ref="I132:I195" si="16">HOUR(F132)*3600 + MINUTE(F132)*60 + SECOND(F132)</f>
        <v>2202</v>
      </c>
      <c r="J132" t="str">
        <f>VLOOKUP(B132,'[2]List Of Races'!A:B,2,FALSE)</f>
        <v>5mi</v>
      </c>
      <c r="K132">
        <f>IF(J132="5k",VLOOKUP(A132,[2]Ages!A:J,5,FALSE),IF(J132="5mi",VLOOKUP(A132,[2]Ages!A:J,6,FALSE),IF(J132="10k",VLOOKUP(A132,[2]Ages!A:J,7,FALSE),IF(J132="10mi",VLOOKUP(A132,[2]Ages!A:J,8,FALSE),IF(J132="Half Marathon",VLOOKUP(A132,[2]Ages!A:J,9,FALSE),IF(J132="Marathon",VLOOKUP(A132,[2]Ages!A:J,10,FALSE)))))))</f>
        <v>1579</v>
      </c>
      <c r="L132" s="85">
        <f>VLOOKUP(B132,'[2]List Of Races'!$A$2:$E$50,5,FALSE)</f>
        <v>0.97499999999999998</v>
      </c>
      <c r="M132" s="65">
        <f t="shared" ref="M132:M195" si="17">K132/I132*100*L132</f>
        <v>69.914850136239778</v>
      </c>
      <c r="N132">
        <f t="shared" si="14"/>
        <v>6</v>
      </c>
      <c r="O132">
        <f t="shared" si="15"/>
        <v>5</v>
      </c>
    </row>
    <row r="133" spans="1:15" x14ac:dyDescent="0.3">
      <c r="A133" t="s">
        <v>66</v>
      </c>
      <c r="B133" t="s">
        <v>78</v>
      </c>
      <c r="C133" s="2">
        <v>45818</v>
      </c>
      <c r="D133" s="2" t="s">
        <v>24</v>
      </c>
      <c r="E133" s="63">
        <v>1.9675925925925927E-2</v>
      </c>
      <c r="F133" s="66">
        <v>2.585648148148148E-2</v>
      </c>
      <c r="G133" s="64">
        <f t="shared" si="12"/>
        <v>0.68588235294117661</v>
      </c>
      <c r="H133" s="65">
        <f t="shared" si="13"/>
        <v>68.588235294117666</v>
      </c>
      <c r="I133" s="3">
        <f t="shared" si="16"/>
        <v>2234</v>
      </c>
      <c r="J133" t="str">
        <f>VLOOKUP(B133,'[2]List Of Races'!A:B,2,FALSE)</f>
        <v>5mi</v>
      </c>
      <c r="K133">
        <f>IF(J133="5k",VLOOKUP(A133,[2]Ages!A:J,5,FALSE),IF(J133="5mi",VLOOKUP(A133,[2]Ages!A:J,6,FALSE),IF(J133="10k",VLOOKUP(A133,[2]Ages!A:J,7,FALSE),IF(J133="10mi",VLOOKUP(A133,[2]Ages!A:J,8,FALSE),IF(J133="Half Marathon",VLOOKUP(A133,[2]Ages!A:J,9,FALSE),IF(J133="Marathon",VLOOKUP(A133,[2]Ages!A:J,10,FALSE)))))))</f>
        <v>1430</v>
      </c>
      <c r="L133" s="85">
        <f>VLOOKUP(B133,'[2]List Of Races'!$A$2:$E$50,5,FALSE)</f>
        <v>0.97499999999999998</v>
      </c>
      <c r="M133" s="65">
        <f t="shared" si="17"/>
        <v>62.410474485228285</v>
      </c>
      <c r="N133">
        <f t="shared" si="14"/>
        <v>3</v>
      </c>
      <c r="O133">
        <f t="shared" si="15"/>
        <v>3</v>
      </c>
    </row>
    <row r="134" spans="1:15" x14ac:dyDescent="0.3">
      <c r="A134" t="s">
        <v>76</v>
      </c>
      <c r="B134" t="s">
        <v>78</v>
      </c>
      <c r="C134" s="2">
        <v>45818</v>
      </c>
      <c r="D134" s="2" t="s">
        <v>24</v>
      </c>
      <c r="E134" s="63">
        <v>1.9675925925925927E-2</v>
      </c>
      <c r="F134" s="66">
        <v>2.8078703703703703E-2</v>
      </c>
      <c r="G134" s="64">
        <f t="shared" si="12"/>
        <v>0.57294117647058829</v>
      </c>
      <c r="H134" s="65">
        <f t="shared" si="13"/>
        <v>57.294117647058826</v>
      </c>
      <c r="I134" s="3">
        <f t="shared" si="16"/>
        <v>2426</v>
      </c>
      <c r="J134" t="str">
        <f>VLOOKUP(B134,'[2]List Of Races'!A:B,2,FALSE)</f>
        <v>5mi</v>
      </c>
      <c r="K134">
        <f>IF(J134="5k",VLOOKUP(A134,[2]Ages!A:J,5,FALSE),IF(J134="5mi",VLOOKUP(A134,[2]Ages!A:J,6,FALSE),IF(J134="10k",VLOOKUP(A134,[2]Ages!A:J,7,FALSE),IF(J134="10mi",VLOOKUP(A134,[2]Ages!A:J,8,FALSE),IF(J134="Half Marathon",VLOOKUP(A134,[2]Ages!A:J,9,FALSE),IF(J134="Marathon",VLOOKUP(A134,[2]Ages!A:J,10,FALSE)))))))</f>
        <v>1888</v>
      </c>
      <c r="L134" s="85">
        <f>VLOOKUP(B134,'[2]List Of Races'!$A$2:$E$50,5,FALSE)</f>
        <v>0.97499999999999998</v>
      </c>
      <c r="M134" s="65">
        <f t="shared" si="17"/>
        <v>75.877988458367696</v>
      </c>
      <c r="N134">
        <f t="shared" si="14"/>
        <v>5</v>
      </c>
      <c r="O134">
        <f t="shared" si="15"/>
        <v>3</v>
      </c>
    </row>
    <row r="135" spans="1:15" x14ac:dyDescent="0.3">
      <c r="A135" t="s">
        <v>51</v>
      </c>
      <c r="B135" t="s">
        <v>78</v>
      </c>
      <c r="C135" s="2">
        <v>45818</v>
      </c>
      <c r="D135" s="2" t="s">
        <v>24</v>
      </c>
      <c r="E135" s="63">
        <v>1.9675925925925927E-2</v>
      </c>
      <c r="F135" s="66">
        <v>2.855324074074074E-2</v>
      </c>
      <c r="G135" s="64">
        <f t="shared" si="12"/>
        <v>0.54882352941176471</v>
      </c>
      <c r="H135" s="65">
        <f t="shared" si="13"/>
        <v>54.882352941176471</v>
      </c>
      <c r="I135" s="3">
        <f t="shared" si="16"/>
        <v>2467</v>
      </c>
      <c r="J135" t="str">
        <f>VLOOKUP(B135,'[2]List Of Races'!A:B,2,FALSE)</f>
        <v>5mi</v>
      </c>
      <c r="K135">
        <f>IF(J135="5k",VLOOKUP(A135,[2]Ages!A:J,5,FALSE),IF(J135="5mi",VLOOKUP(A135,[2]Ages!A:J,6,FALSE),IF(J135="10k",VLOOKUP(A135,[2]Ages!A:J,7,FALSE),IF(J135="10mi",VLOOKUP(A135,[2]Ages!A:J,8,FALSE),IF(J135="Half Marathon",VLOOKUP(A135,[2]Ages!A:J,9,FALSE),IF(J135="Marathon",VLOOKUP(A135,[2]Ages!A:J,10,FALSE)))))))</f>
        <v>1522</v>
      </c>
      <c r="L135" s="85">
        <f>VLOOKUP(B135,'[2]List Of Races'!$A$2:$E$50,5,FALSE)</f>
        <v>0.97499999999999998</v>
      </c>
      <c r="M135" s="65">
        <f t="shared" si="17"/>
        <v>60.152006485610052</v>
      </c>
      <c r="N135">
        <f t="shared" si="14"/>
        <v>3</v>
      </c>
      <c r="O135">
        <f t="shared" si="15"/>
        <v>2</v>
      </c>
    </row>
    <row r="136" spans="1:15" x14ac:dyDescent="0.3">
      <c r="A136" t="s">
        <v>70</v>
      </c>
      <c r="B136" t="s">
        <v>78</v>
      </c>
      <c r="C136" s="2">
        <v>45818</v>
      </c>
      <c r="D136" s="2" t="s">
        <v>24</v>
      </c>
      <c r="E136" s="63">
        <v>1.9675925925925927E-2</v>
      </c>
      <c r="F136" s="66">
        <v>2.9074074074074075E-2</v>
      </c>
      <c r="G136" s="64">
        <f t="shared" si="12"/>
        <v>0.52235294117647058</v>
      </c>
      <c r="H136" s="65">
        <f t="shared" si="13"/>
        <v>52.235294117647058</v>
      </c>
      <c r="I136" s="3">
        <f t="shared" si="16"/>
        <v>2512</v>
      </c>
      <c r="J136" t="str">
        <f>VLOOKUP(B136,'[2]List Of Races'!A:B,2,FALSE)</f>
        <v>5mi</v>
      </c>
      <c r="K136">
        <f>IF(J136="5k",VLOOKUP(A136,[2]Ages!A:J,5,FALSE),IF(J136="5mi",VLOOKUP(A136,[2]Ages!A:J,6,FALSE),IF(J136="10k",VLOOKUP(A136,[2]Ages!A:J,7,FALSE),IF(J136="10mi",VLOOKUP(A136,[2]Ages!A:J,8,FALSE),IF(J136="Half Marathon",VLOOKUP(A136,[2]Ages!A:J,9,FALSE),IF(J136="Marathon",VLOOKUP(A136,[2]Ages!A:J,10,FALSE)))))))</f>
        <v>1651</v>
      </c>
      <c r="L136" s="85">
        <f>VLOOKUP(B136,'[2]List Of Races'!$A$2:$E$50,5,FALSE)</f>
        <v>0.97499999999999998</v>
      </c>
      <c r="M136" s="65">
        <f t="shared" si="17"/>
        <v>64.081409235668787</v>
      </c>
      <c r="N136">
        <f t="shared" si="14"/>
        <v>2</v>
      </c>
      <c r="O136">
        <f t="shared" si="15"/>
        <v>1</v>
      </c>
    </row>
    <row r="137" spans="1:15" x14ac:dyDescent="0.3">
      <c r="A137" t="s">
        <v>53</v>
      </c>
      <c r="B137" t="s">
        <v>78</v>
      </c>
      <c r="C137" s="2">
        <v>45818</v>
      </c>
      <c r="D137" s="2" t="s">
        <v>24</v>
      </c>
      <c r="E137" s="63">
        <v>1.9675925925925927E-2</v>
      </c>
      <c r="F137" s="66">
        <v>3.0995370370370371E-2</v>
      </c>
      <c r="G137" s="64">
        <f t="shared" si="12"/>
        <v>0.42470588235294116</v>
      </c>
      <c r="H137" s="65">
        <f t="shared" si="13"/>
        <v>42.470588235294116</v>
      </c>
      <c r="I137" s="3">
        <f t="shared" si="16"/>
        <v>2678</v>
      </c>
      <c r="J137" t="str">
        <f>VLOOKUP(B137,'[2]List Of Races'!A:B,2,FALSE)</f>
        <v>5mi</v>
      </c>
      <c r="K137">
        <f>IF(J137="5k",VLOOKUP(A137,[2]Ages!A:J,5,FALSE),IF(J137="5mi",VLOOKUP(A137,[2]Ages!A:J,6,FALSE),IF(J137="10k",VLOOKUP(A137,[2]Ages!A:J,7,FALSE),IF(J137="10mi",VLOOKUP(A137,[2]Ages!A:J,8,FALSE),IF(J137="Half Marathon",VLOOKUP(A137,[2]Ages!A:J,9,FALSE),IF(J137="Marathon",VLOOKUP(A137,[2]Ages!A:J,10,FALSE)))))))</f>
        <v>1730</v>
      </c>
      <c r="L137" s="85">
        <f>VLOOKUP(B137,'[2]List Of Races'!$A$2:$E$50,5,FALSE)</f>
        <v>0.97499999999999998</v>
      </c>
      <c r="M137" s="65">
        <f t="shared" si="17"/>
        <v>62.985436893203889</v>
      </c>
      <c r="N137">
        <f t="shared" si="14"/>
        <v>6</v>
      </c>
      <c r="O137">
        <f t="shared" si="15"/>
        <v>8</v>
      </c>
    </row>
    <row r="138" spans="1:15" x14ac:dyDescent="0.3">
      <c r="A138" t="s">
        <v>62</v>
      </c>
      <c r="B138" t="s">
        <v>78</v>
      </c>
      <c r="C138" s="2">
        <v>45818</v>
      </c>
      <c r="D138" s="2" t="s">
        <v>24</v>
      </c>
      <c r="E138" s="63">
        <v>1.9675925925925927E-2</v>
      </c>
      <c r="F138" s="66">
        <v>3.1435185185185184E-2</v>
      </c>
      <c r="G138" s="64">
        <f t="shared" si="12"/>
        <v>0.40235294117647069</v>
      </c>
      <c r="H138" s="65">
        <f t="shared" si="13"/>
        <v>40.235294117647072</v>
      </c>
      <c r="I138" s="3">
        <f t="shared" si="16"/>
        <v>2716</v>
      </c>
      <c r="J138" t="str">
        <f>VLOOKUP(B138,'[2]List Of Races'!A:B,2,FALSE)</f>
        <v>5mi</v>
      </c>
      <c r="K138">
        <f>IF(J138="5k",VLOOKUP(A138,[2]Ages!A:J,5,FALSE),IF(J138="5mi",VLOOKUP(A138,[2]Ages!A:J,6,FALSE),IF(J138="10k",VLOOKUP(A138,[2]Ages!A:J,7,FALSE),IF(J138="10mi",VLOOKUP(A138,[2]Ages!A:J,8,FALSE),IF(J138="Half Marathon",VLOOKUP(A138,[2]Ages!A:J,9,FALSE),IF(J138="Marathon",VLOOKUP(A138,[2]Ages!A:J,10,FALSE)))))))</f>
        <v>1597</v>
      </c>
      <c r="L138" s="85">
        <f>VLOOKUP(B138,'[2]List Of Races'!$A$2:$E$50,5,FALSE)</f>
        <v>0.97499999999999998</v>
      </c>
      <c r="M138" s="65">
        <f t="shared" si="17"/>
        <v>57.329712812960238</v>
      </c>
      <c r="N138">
        <f t="shared" si="14"/>
        <v>3</v>
      </c>
      <c r="O138">
        <f t="shared" si="15"/>
        <v>1</v>
      </c>
    </row>
    <row r="139" spans="1:15" x14ac:dyDescent="0.3">
      <c r="A139" t="s">
        <v>19</v>
      </c>
      <c r="B139" t="s">
        <v>78</v>
      </c>
      <c r="C139" s="2">
        <v>45818</v>
      </c>
      <c r="D139" s="2" t="s">
        <v>16</v>
      </c>
      <c r="E139" s="63">
        <v>1.7777777777777778E-2</v>
      </c>
      <c r="F139" s="66">
        <v>1.9606481481481482E-2</v>
      </c>
      <c r="G139" s="64">
        <f t="shared" si="12"/>
        <v>0.89713541666666663</v>
      </c>
      <c r="H139" s="65">
        <f t="shared" si="13"/>
        <v>89.713541666666657</v>
      </c>
      <c r="I139" s="3">
        <f t="shared" si="16"/>
        <v>1694</v>
      </c>
      <c r="J139" t="str">
        <f>VLOOKUP(B139,'[2]List Of Races'!A:B,2,FALSE)</f>
        <v>5mi</v>
      </c>
      <c r="K139">
        <f>IF(J139="5k",VLOOKUP(A139,[2]Ages!A:J,5,FALSE),IF(J139="5mi",VLOOKUP(A139,[2]Ages!A:J,6,FALSE),IF(J139="10k",VLOOKUP(A139,[2]Ages!A:J,7,FALSE),IF(J139="10mi",VLOOKUP(A139,[2]Ages!A:J,8,FALSE),IF(J139="Half Marathon",VLOOKUP(A139,[2]Ages!A:J,9,FALSE),IF(J139="Marathon",VLOOKUP(A139,[2]Ages!A:J,10,FALSE)))))))</f>
        <v>1269</v>
      </c>
      <c r="L139" s="85">
        <f>VLOOKUP(B139,'[2]List Of Races'!$A$2:$E$50,5,FALSE)</f>
        <v>0.97499999999999998</v>
      </c>
      <c r="M139" s="65">
        <f t="shared" si="17"/>
        <v>73.038665879574978</v>
      </c>
      <c r="N139">
        <f t="shared" si="14"/>
        <v>1</v>
      </c>
      <c r="O139">
        <f t="shared" si="15"/>
        <v>1</v>
      </c>
    </row>
    <row r="140" spans="1:15" x14ac:dyDescent="0.3">
      <c r="A140" t="s">
        <v>72</v>
      </c>
      <c r="B140" t="s">
        <v>78</v>
      </c>
      <c r="C140" s="2">
        <v>45818</v>
      </c>
      <c r="D140" s="2" t="s">
        <v>16</v>
      </c>
      <c r="E140" s="63">
        <v>1.7777777777777778E-2</v>
      </c>
      <c r="F140" s="66">
        <v>1.9907407407407408E-2</v>
      </c>
      <c r="G140" s="64">
        <f t="shared" si="12"/>
        <v>0.88020833333333326</v>
      </c>
      <c r="H140" s="65">
        <f t="shared" si="13"/>
        <v>88.020833333333329</v>
      </c>
      <c r="I140" s="3">
        <f t="shared" si="16"/>
        <v>1720</v>
      </c>
      <c r="J140" t="str">
        <f>VLOOKUP(B140,'[2]List Of Races'!A:B,2,FALSE)</f>
        <v>5mi</v>
      </c>
      <c r="K140">
        <f>IF(J140="5k",VLOOKUP(A140,[2]Ages!A:J,5,FALSE),IF(J140="5mi",VLOOKUP(A140,[2]Ages!A:J,6,FALSE),IF(J140="10k",VLOOKUP(A140,[2]Ages!A:J,7,FALSE),IF(J140="10mi",VLOOKUP(A140,[2]Ages!A:J,8,FALSE),IF(J140="Half Marathon",VLOOKUP(A140,[2]Ages!A:J,9,FALSE),IF(J140="Marathon",VLOOKUP(A140,[2]Ages!A:J,10,FALSE)))))))</f>
        <v>1404</v>
      </c>
      <c r="L140" s="85">
        <f>VLOOKUP(B140,'[2]List Of Races'!$A$2:$E$50,5,FALSE)</f>
        <v>0.97499999999999998</v>
      </c>
      <c r="M140" s="65">
        <f t="shared" si="17"/>
        <v>79.587209302325576</v>
      </c>
      <c r="N140">
        <f t="shared" si="14"/>
        <v>3</v>
      </c>
      <c r="O140">
        <f t="shared" si="15"/>
        <v>2</v>
      </c>
    </row>
    <row r="141" spans="1:15" x14ac:dyDescent="0.3">
      <c r="A141" t="s">
        <v>17</v>
      </c>
      <c r="B141" t="s">
        <v>78</v>
      </c>
      <c r="C141" s="2">
        <v>45818</v>
      </c>
      <c r="D141" s="2" t="s">
        <v>16</v>
      </c>
      <c r="E141" s="63">
        <v>1.7777777777777778E-2</v>
      </c>
      <c r="F141" s="66">
        <v>2.0034722222222221E-2</v>
      </c>
      <c r="G141" s="64">
        <f t="shared" si="12"/>
        <v>0.873046875</v>
      </c>
      <c r="H141" s="65">
        <f t="shared" si="13"/>
        <v>87.3046875</v>
      </c>
      <c r="I141" s="3">
        <f t="shared" si="16"/>
        <v>1731</v>
      </c>
      <c r="J141" t="str">
        <f>VLOOKUP(B141,'[2]List Of Races'!A:B,2,FALSE)</f>
        <v>5mi</v>
      </c>
      <c r="K141">
        <f>IF(J141="5k",VLOOKUP(A141,[2]Ages!A:J,5,FALSE),IF(J141="5mi",VLOOKUP(A141,[2]Ages!A:J,6,FALSE),IF(J141="10k",VLOOKUP(A141,[2]Ages!A:J,7,FALSE),IF(J141="10mi",VLOOKUP(A141,[2]Ages!A:J,8,FALSE),IF(J141="Half Marathon",VLOOKUP(A141,[2]Ages!A:J,9,FALSE),IF(J141="Marathon",VLOOKUP(A141,[2]Ages!A:J,10,FALSE)))))))</f>
        <v>1264</v>
      </c>
      <c r="L141" s="85">
        <f>VLOOKUP(B141,'[2]List Of Races'!$A$2:$E$50,5,FALSE)</f>
        <v>0.97499999999999998</v>
      </c>
      <c r="M141" s="65">
        <f t="shared" si="17"/>
        <v>71.195840554592721</v>
      </c>
      <c r="N141">
        <f t="shared" si="14"/>
        <v>8</v>
      </c>
      <c r="O141">
        <f t="shared" si="15"/>
        <v>7</v>
      </c>
    </row>
    <row r="142" spans="1:15" x14ac:dyDescent="0.3">
      <c r="A142" t="s">
        <v>81</v>
      </c>
      <c r="B142" t="s">
        <v>78</v>
      </c>
      <c r="C142" s="2">
        <v>45818</v>
      </c>
      <c r="D142" s="2" t="s">
        <v>16</v>
      </c>
      <c r="E142" s="63">
        <v>1.7777777777777778E-2</v>
      </c>
      <c r="F142" s="66">
        <v>2.0069444444444445E-2</v>
      </c>
      <c r="G142" s="64">
        <f t="shared" si="12"/>
        <v>0.87109375</v>
      </c>
      <c r="H142" s="65">
        <f t="shared" si="13"/>
        <v>87.109375</v>
      </c>
      <c r="I142" s="3">
        <f t="shared" si="16"/>
        <v>1734</v>
      </c>
      <c r="J142" t="str">
        <f>VLOOKUP(B142,'[2]List Of Races'!A:B,2,FALSE)</f>
        <v>5mi</v>
      </c>
      <c r="K142">
        <f>IF(J142="5k",VLOOKUP(A142,[2]Ages!A:J,5,FALSE),IF(J142="5mi",VLOOKUP(A142,[2]Ages!A:J,6,FALSE),IF(J142="10k",VLOOKUP(A142,[2]Ages!A:J,7,FALSE),IF(J142="10mi",VLOOKUP(A142,[2]Ages!A:J,8,FALSE),IF(J142="Half Marathon",VLOOKUP(A142,[2]Ages!A:J,9,FALSE),IF(J142="Marathon",VLOOKUP(A142,[2]Ages!A:J,10,FALSE)))))))</f>
        <v>1404</v>
      </c>
      <c r="L142" s="85">
        <f>VLOOKUP(B142,'[2]List Of Races'!$A$2:$E$50,5,FALSE)</f>
        <v>0.97499999999999998</v>
      </c>
      <c r="M142" s="65">
        <f t="shared" si="17"/>
        <v>78.944636678200695</v>
      </c>
      <c r="N142">
        <f t="shared" si="14"/>
        <v>1</v>
      </c>
      <c r="O142">
        <f t="shared" si="15"/>
        <v>1</v>
      </c>
    </row>
    <row r="143" spans="1:15" x14ac:dyDescent="0.3">
      <c r="A143" t="s">
        <v>31</v>
      </c>
      <c r="B143" t="s">
        <v>78</v>
      </c>
      <c r="C143" s="2">
        <v>45818</v>
      </c>
      <c r="D143" s="2" t="s">
        <v>16</v>
      </c>
      <c r="E143" s="63">
        <v>1.7777777777777778E-2</v>
      </c>
      <c r="F143" s="66">
        <v>2.0474537037037038E-2</v>
      </c>
      <c r="G143" s="64">
        <f t="shared" si="12"/>
        <v>0.84830729166666663</v>
      </c>
      <c r="H143" s="65">
        <f t="shared" si="13"/>
        <v>84.830729166666657</v>
      </c>
      <c r="I143" s="3">
        <f t="shared" si="16"/>
        <v>1769</v>
      </c>
      <c r="J143" t="str">
        <f>VLOOKUP(B143,'[2]List Of Races'!A:B,2,FALSE)</f>
        <v>5mi</v>
      </c>
      <c r="K143">
        <f>IF(J143="5k",VLOOKUP(A143,[2]Ages!A:J,5,FALSE),IF(J143="5mi",VLOOKUP(A143,[2]Ages!A:J,6,FALSE),IF(J143="10k",VLOOKUP(A143,[2]Ages!A:J,7,FALSE),IF(J143="10mi",VLOOKUP(A143,[2]Ages!A:J,8,FALSE),IF(J143="Half Marathon",VLOOKUP(A143,[2]Ages!A:J,9,FALSE),IF(J143="Marathon",VLOOKUP(A143,[2]Ages!A:J,10,FALSE)))))))</f>
        <v>1416</v>
      </c>
      <c r="L143" s="85">
        <f>VLOOKUP(B143,'[2]List Of Races'!$A$2:$E$50,5,FALSE)</f>
        <v>0.97499999999999998</v>
      </c>
      <c r="M143" s="65">
        <f t="shared" si="17"/>
        <v>78.044092707744497</v>
      </c>
      <c r="N143">
        <f t="shared" si="14"/>
        <v>2</v>
      </c>
      <c r="O143">
        <f t="shared" si="15"/>
        <v>5</v>
      </c>
    </row>
    <row r="144" spans="1:15" x14ac:dyDescent="0.3">
      <c r="A144" t="s">
        <v>37</v>
      </c>
      <c r="B144" t="s">
        <v>78</v>
      </c>
      <c r="C144" s="2">
        <v>45818</v>
      </c>
      <c r="D144" s="2" t="s">
        <v>16</v>
      </c>
      <c r="E144" s="63">
        <v>1.7777777777777778E-2</v>
      </c>
      <c r="F144" s="66">
        <v>2.0555555555555556E-2</v>
      </c>
      <c r="G144" s="64">
        <f t="shared" si="12"/>
        <v>0.84375</v>
      </c>
      <c r="H144" s="65">
        <f t="shared" si="13"/>
        <v>84.375</v>
      </c>
      <c r="I144" s="3">
        <f t="shared" si="16"/>
        <v>1776</v>
      </c>
      <c r="J144" t="str">
        <f>VLOOKUP(B144,'[2]List Of Races'!A:B,2,FALSE)</f>
        <v>5mi</v>
      </c>
      <c r="K144">
        <f>IF(J144="5k",VLOOKUP(A144,[2]Ages!A:J,5,FALSE),IF(J144="5mi",VLOOKUP(A144,[2]Ages!A:J,6,FALSE),IF(J144="10k",VLOOKUP(A144,[2]Ages!A:J,7,FALSE),IF(J144="10mi",VLOOKUP(A144,[2]Ages!A:J,8,FALSE),IF(J144="Half Marathon",VLOOKUP(A144,[2]Ages!A:J,9,FALSE),IF(J144="Marathon",VLOOKUP(A144,[2]Ages!A:J,10,FALSE)))))))</f>
        <v>1264</v>
      </c>
      <c r="L144" s="85">
        <f>VLOOKUP(B144,'[2]List Of Races'!$A$2:$E$50,5,FALSE)</f>
        <v>0.97499999999999998</v>
      </c>
      <c r="M144" s="65">
        <f t="shared" si="17"/>
        <v>69.391891891891888</v>
      </c>
      <c r="N144">
        <f t="shared" si="14"/>
        <v>1</v>
      </c>
      <c r="O144">
        <f t="shared" si="15"/>
        <v>1</v>
      </c>
    </row>
    <row r="145" spans="1:15" x14ac:dyDescent="0.3">
      <c r="A145" t="s">
        <v>33</v>
      </c>
      <c r="B145" t="s">
        <v>78</v>
      </c>
      <c r="C145" s="2">
        <v>45818</v>
      </c>
      <c r="D145" s="2" t="s">
        <v>16</v>
      </c>
      <c r="E145" s="63">
        <v>1.7777777777777778E-2</v>
      </c>
      <c r="F145" s="66">
        <v>2.0717592592592593E-2</v>
      </c>
      <c r="G145" s="64">
        <f t="shared" si="12"/>
        <v>0.83463541666666663</v>
      </c>
      <c r="H145" s="65">
        <f t="shared" si="13"/>
        <v>83.463541666666657</v>
      </c>
      <c r="I145" s="3">
        <f t="shared" si="16"/>
        <v>1790</v>
      </c>
      <c r="J145" t="str">
        <f>VLOOKUP(B145,'[2]List Of Races'!A:B,2,FALSE)</f>
        <v>5mi</v>
      </c>
      <c r="K145">
        <f>IF(J145="5k",VLOOKUP(A145,[2]Ages!A:J,5,FALSE),IF(J145="5mi",VLOOKUP(A145,[2]Ages!A:J,6,FALSE),IF(J145="10k",VLOOKUP(A145,[2]Ages!A:J,7,FALSE),IF(J145="10mi",VLOOKUP(A145,[2]Ages!A:J,8,FALSE),IF(J145="Half Marathon",VLOOKUP(A145,[2]Ages!A:J,9,FALSE),IF(J145="Marathon",VLOOKUP(A145,[2]Ages!A:J,10,FALSE)))))))</f>
        <v>1290</v>
      </c>
      <c r="L145" s="85">
        <f>VLOOKUP(B145,'[2]List Of Races'!$A$2:$E$50,5,FALSE)</f>
        <v>0.97499999999999998</v>
      </c>
      <c r="M145" s="65">
        <f t="shared" si="17"/>
        <v>70.265363128491614</v>
      </c>
      <c r="N145">
        <f t="shared" si="14"/>
        <v>9</v>
      </c>
      <c r="O145" t="str">
        <f t="shared" si="15"/>
        <v/>
      </c>
    </row>
    <row r="146" spans="1:15" x14ac:dyDescent="0.3">
      <c r="A146" t="s">
        <v>35</v>
      </c>
      <c r="B146" t="s">
        <v>78</v>
      </c>
      <c r="C146" s="2">
        <v>45818</v>
      </c>
      <c r="D146" s="2" t="s">
        <v>16</v>
      </c>
      <c r="E146" s="63">
        <v>1.7777777777777778E-2</v>
      </c>
      <c r="F146" s="66">
        <v>2.193287037037037E-2</v>
      </c>
      <c r="G146" s="64">
        <f t="shared" si="12"/>
        <v>0.76627604166666674</v>
      </c>
      <c r="H146" s="65">
        <f t="shared" si="13"/>
        <v>76.627604166666671</v>
      </c>
      <c r="I146" s="3">
        <f t="shared" si="16"/>
        <v>1895</v>
      </c>
      <c r="J146" t="str">
        <f>VLOOKUP(B146,'[2]List Of Races'!A:B,2,FALSE)</f>
        <v>5mi</v>
      </c>
      <c r="K146">
        <f>IF(J146="5k",VLOOKUP(A146,[2]Ages!A:J,5,FALSE),IF(J146="5mi",VLOOKUP(A146,[2]Ages!A:J,6,FALSE),IF(J146="10k",VLOOKUP(A146,[2]Ages!A:J,7,FALSE),IF(J146="10mi",VLOOKUP(A146,[2]Ages!A:J,8,FALSE),IF(J146="Half Marathon",VLOOKUP(A146,[2]Ages!A:J,9,FALSE),IF(J146="Marathon",VLOOKUP(A146,[2]Ages!A:J,10,FALSE)))))))</f>
        <v>1328</v>
      </c>
      <c r="L146" s="85">
        <f>VLOOKUP(B146,'[2]List Of Races'!$A$2:$E$50,5,FALSE)</f>
        <v>0.97499999999999998</v>
      </c>
      <c r="M146" s="65">
        <f t="shared" si="17"/>
        <v>68.327176781002635</v>
      </c>
      <c r="N146">
        <f t="shared" si="14"/>
        <v>9</v>
      </c>
      <c r="O146" t="str">
        <f t="shared" si="15"/>
        <v/>
      </c>
    </row>
    <row r="147" spans="1:15" x14ac:dyDescent="0.3">
      <c r="A147" t="s">
        <v>82</v>
      </c>
      <c r="B147" t="s">
        <v>78</v>
      </c>
      <c r="C147" s="2">
        <v>45818</v>
      </c>
      <c r="D147" s="2" t="s">
        <v>16</v>
      </c>
      <c r="E147" s="63">
        <v>1.7777777777777778E-2</v>
      </c>
      <c r="F147" s="66">
        <v>2.1990740740740741E-2</v>
      </c>
      <c r="G147" s="64">
        <f t="shared" si="12"/>
        <v>0.76302083333333326</v>
      </c>
      <c r="H147" s="65">
        <f t="shared" si="13"/>
        <v>76.302083333333329</v>
      </c>
      <c r="I147" s="3">
        <f t="shared" si="16"/>
        <v>1900</v>
      </c>
      <c r="J147" t="str">
        <f>VLOOKUP(B147,'[2]List Of Races'!A:B,2,FALSE)</f>
        <v>5mi</v>
      </c>
      <c r="K147">
        <f>IF(J147="5k",VLOOKUP(A147,[2]Ages!A:J,5,FALSE),IF(J147="5mi",VLOOKUP(A147,[2]Ages!A:J,6,FALSE),IF(J147="10k",VLOOKUP(A147,[2]Ages!A:J,7,FALSE),IF(J147="10mi",VLOOKUP(A147,[2]Ages!A:J,8,FALSE),IF(J147="Half Marathon",VLOOKUP(A147,[2]Ages!A:J,9,FALSE),IF(J147="Marathon",VLOOKUP(A147,[2]Ages!A:J,10,FALSE)))))))</f>
        <v>1382</v>
      </c>
      <c r="L147" s="85">
        <f>VLOOKUP(B147,'[2]List Of Races'!$A$2:$E$50,5,FALSE)</f>
        <v>0.97499999999999998</v>
      </c>
      <c r="M147" s="65">
        <f t="shared" si="17"/>
        <v>70.918421052631572</v>
      </c>
      <c r="N147">
        <f t="shared" si="14"/>
        <v>5</v>
      </c>
      <c r="O147">
        <f t="shared" si="15"/>
        <v>3</v>
      </c>
    </row>
    <row r="148" spans="1:15" x14ac:dyDescent="0.3">
      <c r="A148" t="s">
        <v>83</v>
      </c>
      <c r="B148" t="s">
        <v>78</v>
      </c>
      <c r="C148" s="2">
        <v>45818</v>
      </c>
      <c r="D148" s="2" t="s">
        <v>16</v>
      </c>
      <c r="E148" s="63">
        <v>1.7777777777777778E-2</v>
      </c>
      <c r="F148" s="66">
        <v>2.2210648148148149E-2</v>
      </c>
      <c r="G148" s="64">
        <f t="shared" si="12"/>
        <v>0.75065104166666663</v>
      </c>
      <c r="H148" s="65">
        <f t="shared" si="13"/>
        <v>75.065104166666657</v>
      </c>
      <c r="I148" s="3">
        <f t="shared" si="16"/>
        <v>1919</v>
      </c>
      <c r="J148" t="str">
        <f>VLOOKUP(B148,'[2]List Of Races'!A:B,2,FALSE)</f>
        <v>5mi</v>
      </c>
      <c r="K148">
        <f>IF(J148="5k",VLOOKUP(A148,[2]Ages!A:J,5,FALSE),IF(J148="5mi",VLOOKUP(A148,[2]Ages!A:J,6,FALSE),IF(J148="10k",VLOOKUP(A148,[2]Ages!A:J,7,FALSE),IF(J148="10mi",VLOOKUP(A148,[2]Ages!A:J,8,FALSE),IF(J148="Half Marathon",VLOOKUP(A148,[2]Ages!A:J,9,FALSE),IF(J148="Marathon",VLOOKUP(A148,[2]Ages!A:J,10,FALSE)))))))</f>
        <v>1349</v>
      </c>
      <c r="L148" s="85">
        <f>VLOOKUP(B148,'[2]List Of Races'!$A$2:$E$50,5,FALSE)</f>
        <v>0.97499999999999998</v>
      </c>
      <c r="M148" s="65">
        <f t="shared" si="17"/>
        <v>68.539603960396036</v>
      </c>
      <c r="N148">
        <f t="shared" si="14"/>
        <v>2</v>
      </c>
      <c r="O148">
        <f t="shared" si="15"/>
        <v>2</v>
      </c>
    </row>
    <row r="149" spans="1:15" x14ac:dyDescent="0.3">
      <c r="A149" t="s">
        <v>57</v>
      </c>
      <c r="B149" t="s">
        <v>78</v>
      </c>
      <c r="C149" s="2">
        <v>45818</v>
      </c>
      <c r="D149" s="2" t="s">
        <v>16</v>
      </c>
      <c r="E149" s="63">
        <v>1.7777777777777778E-2</v>
      </c>
      <c r="F149" s="66">
        <v>2.2812499999999999E-2</v>
      </c>
      <c r="G149" s="64">
        <f t="shared" si="12"/>
        <v>0.716796875</v>
      </c>
      <c r="H149" s="65">
        <f t="shared" si="13"/>
        <v>71.6796875</v>
      </c>
      <c r="I149" s="3">
        <f t="shared" si="16"/>
        <v>1971</v>
      </c>
      <c r="J149" t="str">
        <f>VLOOKUP(B149,'[2]List Of Races'!A:B,2,FALSE)</f>
        <v>5mi</v>
      </c>
      <c r="K149">
        <f>IF(J149="5k",VLOOKUP(A149,[2]Ages!A:J,5,FALSE),IF(J149="5mi",VLOOKUP(A149,[2]Ages!A:J,6,FALSE),IF(J149="10k",VLOOKUP(A149,[2]Ages!A:J,7,FALSE),IF(J149="10mi",VLOOKUP(A149,[2]Ages!A:J,8,FALSE),IF(J149="Half Marathon",VLOOKUP(A149,[2]Ages!A:J,9,FALSE),IF(J149="Marathon",VLOOKUP(A149,[2]Ages!A:J,10,FALSE)))))))</f>
        <v>1404</v>
      </c>
      <c r="L149" s="85">
        <f>VLOOKUP(B149,'[2]List Of Races'!$A$2:$E$50,5,FALSE)</f>
        <v>0.97499999999999998</v>
      </c>
      <c r="M149" s="65">
        <f t="shared" si="17"/>
        <v>69.452054794520535</v>
      </c>
      <c r="N149">
        <f t="shared" si="14"/>
        <v>3</v>
      </c>
      <c r="O149">
        <f t="shared" si="15"/>
        <v>4</v>
      </c>
    </row>
    <row r="150" spans="1:15" x14ac:dyDescent="0.3">
      <c r="A150" t="s">
        <v>39</v>
      </c>
      <c r="B150" t="s">
        <v>78</v>
      </c>
      <c r="C150" s="2">
        <v>45818</v>
      </c>
      <c r="D150" s="2" t="s">
        <v>16</v>
      </c>
      <c r="E150" s="63">
        <v>1.7777777777777778E-2</v>
      </c>
      <c r="F150" s="66">
        <v>2.3379629629629629E-2</v>
      </c>
      <c r="G150" s="64">
        <f t="shared" si="12"/>
        <v>0.68489583333333337</v>
      </c>
      <c r="H150" s="65">
        <f t="shared" si="13"/>
        <v>68.489583333333343</v>
      </c>
      <c r="I150" s="3">
        <f t="shared" si="16"/>
        <v>2020</v>
      </c>
      <c r="J150" t="str">
        <f>VLOOKUP(B150,'[2]List Of Races'!A:B,2,FALSE)</f>
        <v>5mi</v>
      </c>
      <c r="K150">
        <f>IF(J150="5k",VLOOKUP(A150,[2]Ages!A:J,5,FALSE),IF(J150="5mi",VLOOKUP(A150,[2]Ages!A:J,6,FALSE),IF(J150="10k",VLOOKUP(A150,[2]Ages!A:J,7,FALSE),IF(J150="10mi",VLOOKUP(A150,[2]Ages!A:J,8,FALSE),IF(J150="Half Marathon",VLOOKUP(A150,[2]Ages!A:J,9,FALSE),IF(J150="Marathon",VLOOKUP(A150,[2]Ages!A:J,10,FALSE)))))))</f>
        <v>1694</v>
      </c>
      <c r="L150" s="85">
        <f>VLOOKUP(B150,'[2]List Of Races'!$A$2:$E$50,5,FALSE)</f>
        <v>0.97499999999999998</v>
      </c>
      <c r="M150" s="65">
        <f t="shared" si="17"/>
        <v>81.764851485148498</v>
      </c>
      <c r="N150">
        <f t="shared" si="14"/>
        <v>3</v>
      </c>
      <c r="O150">
        <f t="shared" si="15"/>
        <v>5</v>
      </c>
    </row>
    <row r="151" spans="1:15" x14ac:dyDescent="0.3">
      <c r="A151" t="s">
        <v>41</v>
      </c>
      <c r="B151" t="s">
        <v>78</v>
      </c>
      <c r="C151" s="2">
        <v>45818</v>
      </c>
      <c r="D151" s="2" t="s">
        <v>16</v>
      </c>
      <c r="E151" s="63">
        <v>1.7777777777777778E-2</v>
      </c>
      <c r="F151" s="66">
        <v>2.3692129629629629E-2</v>
      </c>
      <c r="G151" s="64">
        <f t="shared" si="12"/>
        <v>0.66731770833333337</v>
      </c>
      <c r="H151" s="65">
        <f t="shared" si="13"/>
        <v>66.731770833333343</v>
      </c>
      <c r="I151" s="3">
        <f t="shared" si="16"/>
        <v>2047</v>
      </c>
      <c r="J151" t="str">
        <f>VLOOKUP(B151,'[2]List Of Races'!A:B,2,FALSE)</f>
        <v>5mi</v>
      </c>
      <c r="K151">
        <f>IF(J151="5k",VLOOKUP(A151,[2]Ages!A:J,5,FALSE),IF(J151="5mi",VLOOKUP(A151,[2]Ages!A:J,6,FALSE),IF(J151="10k",VLOOKUP(A151,[2]Ages!A:J,7,FALSE),IF(J151="10mi",VLOOKUP(A151,[2]Ages!A:J,8,FALSE),IF(J151="Half Marathon",VLOOKUP(A151,[2]Ages!A:J,9,FALSE),IF(J151="Marathon",VLOOKUP(A151,[2]Ages!A:J,10,FALSE)))))))</f>
        <v>1339</v>
      </c>
      <c r="L151" s="85">
        <f>VLOOKUP(B151,'[2]List Of Races'!$A$2:$E$50,5,FALSE)</f>
        <v>0.97499999999999998</v>
      </c>
      <c r="M151" s="65">
        <f t="shared" si="17"/>
        <v>63.777479237909141</v>
      </c>
      <c r="N151">
        <f t="shared" si="14"/>
        <v>1</v>
      </c>
      <c r="O151">
        <f t="shared" si="15"/>
        <v>3</v>
      </c>
    </row>
    <row r="152" spans="1:15" x14ac:dyDescent="0.3">
      <c r="A152" t="s">
        <v>59</v>
      </c>
      <c r="B152" t="s">
        <v>78</v>
      </c>
      <c r="C152" s="2">
        <v>45818</v>
      </c>
      <c r="D152" s="2" t="s">
        <v>16</v>
      </c>
      <c r="E152" s="63">
        <v>1.7777777777777778E-2</v>
      </c>
      <c r="F152" s="66">
        <v>2.3854166666666666E-2</v>
      </c>
      <c r="G152" s="64">
        <f t="shared" si="12"/>
        <v>0.658203125</v>
      </c>
      <c r="H152" s="65">
        <f t="shared" si="13"/>
        <v>65.8203125</v>
      </c>
      <c r="I152" s="3">
        <f t="shared" si="16"/>
        <v>2061</v>
      </c>
      <c r="J152" t="str">
        <f>VLOOKUP(B152,'[2]List Of Races'!A:B,2,FALSE)</f>
        <v>5mi</v>
      </c>
      <c r="K152">
        <f>IF(J152="5k",VLOOKUP(A152,[2]Ages!A:J,5,FALSE),IF(J152="5mi",VLOOKUP(A152,[2]Ages!A:J,6,FALSE),IF(J152="10k",VLOOKUP(A152,[2]Ages!A:J,7,FALSE),IF(J152="10mi",VLOOKUP(A152,[2]Ages!A:J,8,FALSE),IF(J152="Half Marathon",VLOOKUP(A152,[2]Ages!A:J,9,FALSE),IF(J152="Marathon",VLOOKUP(A152,[2]Ages!A:J,10,FALSE)))))))</f>
        <v>1318</v>
      </c>
      <c r="L152" s="85">
        <f>VLOOKUP(B152,'[2]List Of Races'!$A$2:$E$50,5,FALSE)</f>
        <v>0.97499999999999998</v>
      </c>
      <c r="M152" s="65">
        <f t="shared" si="17"/>
        <v>62.350800582241625</v>
      </c>
      <c r="N152">
        <f t="shared" si="14"/>
        <v>4</v>
      </c>
      <c r="O152">
        <f t="shared" si="15"/>
        <v>2</v>
      </c>
    </row>
    <row r="153" spans="1:15" x14ac:dyDescent="0.3">
      <c r="A153" t="s">
        <v>21</v>
      </c>
      <c r="B153" t="s">
        <v>78</v>
      </c>
      <c r="C153" s="2">
        <v>45818</v>
      </c>
      <c r="D153" s="2" t="s">
        <v>16</v>
      </c>
      <c r="E153" s="63">
        <v>1.7777777777777778E-2</v>
      </c>
      <c r="F153" s="66">
        <v>2.4166666666666666E-2</v>
      </c>
      <c r="G153" s="64">
        <f t="shared" si="12"/>
        <v>0.640625</v>
      </c>
      <c r="H153" s="65">
        <f t="shared" si="13"/>
        <v>64.0625</v>
      </c>
      <c r="I153" s="3">
        <f t="shared" si="16"/>
        <v>2088</v>
      </c>
      <c r="J153" t="str">
        <f>VLOOKUP(B153,'[2]List Of Races'!A:B,2,FALSE)</f>
        <v>5mi</v>
      </c>
      <c r="K153">
        <f>IF(J153="5k",VLOOKUP(A153,[2]Ages!A:J,5,FALSE),IF(J153="5mi",VLOOKUP(A153,[2]Ages!A:J,6,FALSE),IF(J153="10k",VLOOKUP(A153,[2]Ages!A:J,7,FALSE),IF(J153="10mi",VLOOKUP(A153,[2]Ages!A:J,8,FALSE),IF(J153="Half Marathon",VLOOKUP(A153,[2]Ages!A:J,9,FALSE),IF(J153="Marathon",VLOOKUP(A153,[2]Ages!A:J,10,FALSE)))))))</f>
        <v>1382</v>
      </c>
      <c r="L153" s="85">
        <f>VLOOKUP(B153,'[2]List Of Races'!$A$2:$E$50,5,FALSE)</f>
        <v>0.97499999999999998</v>
      </c>
      <c r="M153" s="65">
        <f t="shared" si="17"/>
        <v>64.533045977011497</v>
      </c>
      <c r="N153">
        <f t="shared" si="14"/>
        <v>3</v>
      </c>
      <c r="O153">
        <f t="shared" si="15"/>
        <v>3</v>
      </c>
    </row>
    <row r="154" spans="1:15" x14ac:dyDescent="0.3">
      <c r="A154" t="s">
        <v>60</v>
      </c>
      <c r="B154" t="s">
        <v>78</v>
      </c>
      <c r="C154" s="2">
        <v>45818</v>
      </c>
      <c r="D154" s="2" t="s">
        <v>16</v>
      </c>
      <c r="E154" s="63">
        <v>1.7777777777777778E-2</v>
      </c>
      <c r="F154" s="66">
        <v>2.5624999999999998E-2</v>
      </c>
      <c r="G154" s="64">
        <f t="shared" si="12"/>
        <v>0.55859375000000011</v>
      </c>
      <c r="H154" s="65">
        <f t="shared" si="13"/>
        <v>55.859375000000014</v>
      </c>
      <c r="I154" s="3">
        <f t="shared" si="16"/>
        <v>2214</v>
      </c>
      <c r="J154" t="str">
        <f>VLOOKUP(B154,'[2]List Of Races'!A:B,2,FALSE)</f>
        <v>5mi</v>
      </c>
      <c r="K154">
        <f>IF(J154="5k",VLOOKUP(A154,[2]Ages!A:J,5,FALSE),IF(J154="5mi",VLOOKUP(A154,[2]Ages!A:J,6,FALSE),IF(J154="10k",VLOOKUP(A154,[2]Ages!A:J,7,FALSE),IF(J154="10mi",VLOOKUP(A154,[2]Ages!A:J,8,FALSE),IF(J154="Half Marathon",VLOOKUP(A154,[2]Ages!A:J,9,FALSE),IF(J154="Marathon",VLOOKUP(A154,[2]Ages!A:J,10,FALSE)))))))</f>
        <v>1556</v>
      </c>
      <c r="L154" s="85">
        <f>VLOOKUP(B154,'[2]List Of Races'!$A$2:$E$50,5,FALSE)</f>
        <v>0.97499999999999998</v>
      </c>
      <c r="M154" s="65">
        <f t="shared" si="17"/>
        <v>68.523035230352292</v>
      </c>
      <c r="N154">
        <f t="shared" si="14"/>
        <v>2</v>
      </c>
      <c r="O154">
        <f t="shared" si="15"/>
        <v>4</v>
      </c>
    </row>
    <row r="155" spans="1:15" x14ac:dyDescent="0.3">
      <c r="A155" t="s">
        <v>40</v>
      </c>
      <c r="B155" t="s">
        <v>78</v>
      </c>
      <c r="C155" s="2">
        <v>45818</v>
      </c>
      <c r="D155" s="2" t="s">
        <v>16</v>
      </c>
      <c r="E155" s="63">
        <v>1.7777777777777778E-2</v>
      </c>
      <c r="F155" s="66">
        <v>2.5659722222222223E-2</v>
      </c>
      <c r="G155" s="64">
        <f t="shared" si="12"/>
        <v>0.556640625</v>
      </c>
      <c r="H155" s="65">
        <f t="shared" si="13"/>
        <v>55.6640625</v>
      </c>
      <c r="I155" s="3">
        <f t="shared" si="16"/>
        <v>2217</v>
      </c>
      <c r="J155" t="str">
        <f>VLOOKUP(B155,'[2]List Of Races'!A:B,2,FALSE)</f>
        <v>5mi</v>
      </c>
      <c r="K155">
        <f>IF(J155="5k",VLOOKUP(A155,[2]Ages!A:J,5,FALSE),IF(J155="5mi",VLOOKUP(A155,[2]Ages!A:J,6,FALSE),IF(J155="10k",VLOOKUP(A155,[2]Ages!A:J,7,FALSE),IF(J155="10mi",VLOOKUP(A155,[2]Ages!A:J,8,FALSE),IF(J155="Half Marathon",VLOOKUP(A155,[2]Ages!A:J,9,FALSE),IF(J155="Marathon",VLOOKUP(A155,[2]Ages!A:J,10,FALSE)))))))</f>
        <v>1476</v>
      </c>
      <c r="L155" s="85">
        <f>VLOOKUP(B155,'[2]List Of Races'!$A$2:$E$50,5,FALSE)</f>
        <v>0.97499999999999998</v>
      </c>
      <c r="M155" s="65">
        <f t="shared" si="17"/>
        <v>64.912043301759127</v>
      </c>
      <c r="N155">
        <f t="shared" si="14"/>
        <v>6</v>
      </c>
      <c r="O155">
        <f t="shared" si="15"/>
        <v>6</v>
      </c>
    </row>
    <row r="156" spans="1:15" x14ac:dyDescent="0.3">
      <c r="A156" t="s">
        <v>84</v>
      </c>
      <c r="B156" t="s">
        <v>78</v>
      </c>
      <c r="C156" s="2">
        <v>45818</v>
      </c>
      <c r="D156" s="2" t="s">
        <v>16</v>
      </c>
      <c r="E156" s="63">
        <v>1.7777777777777778E-2</v>
      </c>
      <c r="F156" s="66">
        <v>2.6064814814814815E-2</v>
      </c>
      <c r="G156" s="64">
        <f t="shared" si="12"/>
        <v>0.53385416666666663</v>
      </c>
      <c r="H156" s="65">
        <f t="shared" si="13"/>
        <v>53.385416666666664</v>
      </c>
      <c r="I156" s="3">
        <f t="shared" si="16"/>
        <v>2252</v>
      </c>
      <c r="J156" t="str">
        <f>VLOOKUP(B156,'[2]List Of Races'!A:B,2,FALSE)</f>
        <v>5mi</v>
      </c>
      <c r="K156">
        <f>IF(J156="5k",VLOOKUP(A156,[2]Ages!A:J,5,FALSE),IF(J156="5mi",VLOOKUP(A156,[2]Ages!A:J,6,FALSE),IF(J156="10k",VLOOKUP(A156,[2]Ages!A:J,7,FALSE),IF(J156="10mi",VLOOKUP(A156,[2]Ages!A:J,8,FALSE),IF(J156="Half Marathon",VLOOKUP(A156,[2]Ages!A:J,9,FALSE),IF(J156="Marathon",VLOOKUP(A156,[2]Ages!A:J,10,FALSE)))))))</f>
        <v>1489</v>
      </c>
      <c r="L156" s="85">
        <f>VLOOKUP(B156,'[2]List Of Races'!$A$2:$E$50,5,FALSE)</f>
        <v>0.97499999999999998</v>
      </c>
      <c r="M156" s="65">
        <f t="shared" si="17"/>
        <v>64.466030195381876</v>
      </c>
      <c r="N156">
        <f t="shared" si="14"/>
        <v>1</v>
      </c>
      <c r="O156">
        <f t="shared" si="15"/>
        <v>1</v>
      </c>
    </row>
    <row r="157" spans="1:15" x14ac:dyDescent="0.3">
      <c r="A157" t="s">
        <v>42</v>
      </c>
      <c r="B157" t="s">
        <v>78</v>
      </c>
      <c r="C157" s="2">
        <v>45818</v>
      </c>
      <c r="D157" s="2" t="s">
        <v>16</v>
      </c>
      <c r="E157" s="63">
        <v>1.7777777777777778E-2</v>
      </c>
      <c r="F157" s="66">
        <v>2.7604166666666666E-2</v>
      </c>
      <c r="G157" s="64">
        <f t="shared" si="12"/>
        <v>0.447265625</v>
      </c>
      <c r="H157" s="65">
        <f t="shared" si="13"/>
        <v>44.7265625</v>
      </c>
      <c r="I157" s="3">
        <f t="shared" si="16"/>
        <v>2385</v>
      </c>
      <c r="J157" t="str">
        <f>VLOOKUP(B157,'[2]List Of Races'!A:B,2,FALSE)</f>
        <v>5mi</v>
      </c>
      <c r="K157">
        <f>IF(J157="5k",VLOOKUP(A157,[2]Ages!A:J,5,FALSE),IF(J157="5mi",VLOOKUP(A157,[2]Ages!A:J,6,FALSE),IF(J157="10k",VLOOKUP(A157,[2]Ages!A:J,7,FALSE),IF(J157="10mi",VLOOKUP(A157,[2]Ages!A:J,8,FALSE),IF(J157="Half Marathon",VLOOKUP(A157,[2]Ages!A:J,9,FALSE),IF(J157="Marathon",VLOOKUP(A157,[2]Ages!A:J,10,FALSE)))))))</f>
        <v>1646</v>
      </c>
      <c r="L157" s="85">
        <f>VLOOKUP(B157,'[2]List Of Races'!$A$2:$E$50,5,FALSE)</f>
        <v>0.97499999999999998</v>
      </c>
      <c r="M157" s="65">
        <f t="shared" si="17"/>
        <v>67.289308176100619</v>
      </c>
      <c r="N157">
        <f t="shared" si="14"/>
        <v>3</v>
      </c>
      <c r="O157">
        <f t="shared" si="15"/>
        <v>2</v>
      </c>
    </row>
    <row r="158" spans="1:15" x14ac:dyDescent="0.3">
      <c r="A158" t="s">
        <v>43</v>
      </c>
      <c r="B158" t="s">
        <v>78</v>
      </c>
      <c r="C158" s="2">
        <v>45818</v>
      </c>
      <c r="D158" s="2" t="s">
        <v>16</v>
      </c>
      <c r="E158" s="63">
        <v>1.7777777777777778E-2</v>
      </c>
      <c r="F158" s="66">
        <v>2.7777777777777776E-2</v>
      </c>
      <c r="G158" s="64">
        <f t="shared" si="12"/>
        <v>0.43750000000000011</v>
      </c>
      <c r="H158" s="65">
        <f t="shared" si="13"/>
        <v>43.750000000000014</v>
      </c>
      <c r="I158" s="3">
        <f t="shared" si="16"/>
        <v>2400</v>
      </c>
      <c r="J158" t="str">
        <f>VLOOKUP(B158,'[2]List Of Races'!A:B,2,FALSE)</f>
        <v>5mi</v>
      </c>
      <c r="K158">
        <f>IF(J158="5k",VLOOKUP(A158,[2]Ages!A:J,5,FALSE),IF(J158="5mi",VLOOKUP(A158,[2]Ages!A:J,6,FALSE),IF(J158="10k",VLOOKUP(A158,[2]Ages!A:J,7,FALSE),IF(J158="10mi",VLOOKUP(A158,[2]Ages!A:J,8,FALSE),IF(J158="Half Marathon",VLOOKUP(A158,[2]Ages!A:J,9,FALSE),IF(J158="Marathon",VLOOKUP(A158,[2]Ages!A:J,10,FALSE)))))))</f>
        <v>1571</v>
      </c>
      <c r="L158" s="85">
        <f>VLOOKUP(B158,'[2]List Of Races'!$A$2:$E$50,5,FALSE)</f>
        <v>0.97499999999999998</v>
      </c>
      <c r="M158" s="65">
        <f t="shared" si="17"/>
        <v>63.821874999999991</v>
      </c>
      <c r="N158">
        <f t="shared" si="14"/>
        <v>1</v>
      </c>
      <c r="O158">
        <f t="shared" si="15"/>
        <v>1</v>
      </c>
    </row>
    <row r="159" spans="1:15" x14ac:dyDescent="0.3">
      <c r="A159" t="s">
        <v>61</v>
      </c>
      <c r="B159" t="s">
        <v>78</v>
      </c>
      <c r="C159" s="2">
        <v>45818</v>
      </c>
      <c r="D159" s="2" t="s">
        <v>16</v>
      </c>
      <c r="E159" s="63">
        <v>1.7777777777777778E-2</v>
      </c>
      <c r="F159" s="66">
        <v>2.8206018518518519E-2</v>
      </c>
      <c r="G159" s="64">
        <f t="shared" si="12"/>
        <v>0.41341145833333326</v>
      </c>
      <c r="H159" s="65">
        <f t="shared" si="13"/>
        <v>41.341145833333329</v>
      </c>
      <c r="I159" s="3">
        <f t="shared" si="16"/>
        <v>2437</v>
      </c>
      <c r="J159" t="str">
        <f>VLOOKUP(B159,'[2]List Of Races'!A:B,2,FALSE)</f>
        <v>5mi</v>
      </c>
      <c r="K159">
        <f>IF(J159="5k",VLOOKUP(A159,[2]Ages!A:J,5,FALSE),IF(J159="5mi",VLOOKUP(A159,[2]Ages!A:J,6,FALSE),IF(J159="10k",VLOOKUP(A159,[2]Ages!A:J,7,FALSE),IF(J159="10mi",VLOOKUP(A159,[2]Ages!A:J,8,FALSE),IF(J159="Half Marathon",VLOOKUP(A159,[2]Ages!A:J,9,FALSE),IF(J159="Marathon",VLOOKUP(A159,[2]Ages!A:J,10,FALSE)))))))</f>
        <v>1476</v>
      </c>
      <c r="L159" s="85">
        <f>VLOOKUP(B159,'[2]List Of Races'!$A$2:$E$50,5,FALSE)</f>
        <v>0.97499999999999998</v>
      </c>
      <c r="M159" s="65">
        <f t="shared" si="17"/>
        <v>59.052113254000822</v>
      </c>
      <c r="N159">
        <f t="shared" si="14"/>
        <v>2</v>
      </c>
      <c r="O159">
        <f t="shared" si="15"/>
        <v>2</v>
      </c>
    </row>
    <row r="160" spans="1:15" x14ac:dyDescent="0.3">
      <c r="A160" t="s">
        <v>25</v>
      </c>
      <c r="B160" t="s">
        <v>78</v>
      </c>
      <c r="C160" s="2">
        <v>45818</v>
      </c>
      <c r="D160" s="2" t="s">
        <v>16</v>
      </c>
      <c r="E160" s="63">
        <v>1.7777777777777778E-2</v>
      </c>
      <c r="F160" s="66">
        <v>2.8460648148148148E-2</v>
      </c>
      <c r="G160" s="64">
        <f t="shared" si="12"/>
        <v>0.39908854166666663</v>
      </c>
      <c r="H160" s="65">
        <f t="shared" si="13"/>
        <v>39.908854166666664</v>
      </c>
      <c r="I160" s="3">
        <f t="shared" si="16"/>
        <v>2459</v>
      </c>
      <c r="J160" t="str">
        <f>VLOOKUP(B160,'[2]List Of Races'!A:B,2,FALSE)</f>
        <v>5mi</v>
      </c>
      <c r="K160">
        <f>IF(J160="5k",VLOOKUP(A160,[2]Ages!A:J,5,FALSE),IF(J160="5mi",VLOOKUP(A160,[2]Ages!A:J,6,FALSE),IF(J160="10k",VLOOKUP(A160,[2]Ages!A:J,7,FALSE),IF(J160="10mi",VLOOKUP(A160,[2]Ages!A:J,8,FALSE),IF(J160="Half Marathon",VLOOKUP(A160,[2]Ages!A:J,9,FALSE),IF(J160="Marathon",VLOOKUP(A160,[2]Ages!A:J,10,FALSE)))))))</f>
        <v>1515</v>
      </c>
      <c r="L160" s="85">
        <f>VLOOKUP(B160,'[2]List Of Races'!$A$2:$E$50,5,FALSE)</f>
        <v>0.97499999999999998</v>
      </c>
      <c r="M160" s="65">
        <f t="shared" si="17"/>
        <v>60.070150467669784</v>
      </c>
      <c r="N160">
        <f t="shared" si="14"/>
        <v>2</v>
      </c>
      <c r="O160">
        <f t="shared" si="15"/>
        <v>2</v>
      </c>
    </row>
    <row r="161" spans="1:15" x14ac:dyDescent="0.3">
      <c r="A161" t="s">
        <v>44</v>
      </c>
      <c r="B161" t="s">
        <v>78</v>
      </c>
      <c r="C161" s="2">
        <v>45818</v>
      </c>
      <c r="D161" s="2" t="s">
        <v>16</v>
      </c>
      <c r="E161" s="63">
        <v>1.7777777777777778E-2</v>
      </c>
      <c r="F161" s="66">
        <v>3.2662037037037038E-2</v>
      </c>
      <c r="G161" s="64">
        <f t="shared" si="12"/>
        <v>0.16276041666666663</v>
      </c>
      <c r="H161" s="65">
        <f t="shared" si="13"/>
        <v>16.276041666666664</v>
      </c>
      <c r="I161" s="3">
        <f t="shared" si="16"/>
        <v>2822</v>
      </c>
      <c r="J161" t="str">
        <f>VLOOKUP(B161,'[2]List Of Races'!A:B,2,FALSE)</f>
        <v>5mi</v>
      </c>
      <c r="K161">
        <f>IF(J161="5k",VLOOKUP(A161,[2]Ages!A:J,5,FALSE),IF(J161="5mi",VLOOKUP(A161,[2]Ages!A:J,6,FALSE),IF(J161="10k",VLOOKUP(A161,[2]Ages!A:J,7,FALSE),IF(J161="10mi",VLOOKUP(A161,[2]Ages!A:J,8,FALSE),IF(J161="Half Marathon",VLOOKUP(A161,[2]Ages!A:J,9,FALSE),IF(J161="Marathon",VLOOKUP(A161,[2]Ages!A:J,10,FALSE)))))))</f>
        <v>1600</v>
      </c>
      <c r="L161" s="85">
        <f>VLOOKUP(B161,'[2]List Of Races'!$A$2:$E$50,5,FALSE)</f>
        <v>0.97499999999999998</v>
      </c>
      <c r="M161" s="65">
        <f t="shared" si="17"/>
        <v>55.27994330262225</v>
      </c>
      <c r="N161">
        <f t="shared" si="14"/>
        <v>2</v>
      </c>
      <c r="O161">
        <f t="shared" si="15"/>
        <v>3</v>
      </c>
    </row>
    <row r="162" spans="1:15" x14ac:dyDescent="0.3">
      <c r="A162" t="s">
        <v>14</v>
      </c>
      <c r="B162" t="s">
        <v>85</v>
      </c>
      <c r="C162" s="2">
        <v>45826</v>
      </c>
      <c r="D162" s="2" t="s">
        <v>16</v>
      </c>
      <c r="E162" s="63">
        <v>1.7199074074074075E-2</v>
      </c>
      <c r="F162" s="66">
        <v>2.0381944444444446E-2</v>
      </c>
      <c r="G162" s="64">
        <f t="shared" si="12"/>
        <v>0.81493943472409147</v>
      </c>
      <c r="H162" s="65">
        <f t="shared" si="13"/>
        <v>81.493943472409143</v>
      </c>
      <c r="I162" s="3">
        <f t="shared" si="16"/>
        <v>1761</v>
      </c>
      <c r="J162" t="str">
        <f>VLOOKUP(B162,'[2]List Of Races'!A:B,2,FALSE)</f>
        <v>5mi</v>
      </c>
      <c r="K162">
        <f>IF(J162="5k",VLOOKUP(A162,[2]Ages!A:J,5,FALSE),IF(J162="5mi",VLOOKUP(A162,[2]Ages!A:J,6,FALSE),IF(J162="10k",VLOOKUP(A162,[2]Ages!A:J,7,FALSE),IF(J162="10mi",VLOOKUP(A162,[2]Ages!A:J,8,FALSE),IF(J162="Half Marathon",VLOOKUP(A162,[2]Ages!A:J,9,FALSE),IF(J162="Marathon",VLOOKUP(A162,[2]Ages!A:J,10,FALSE)))))))</f>
        <v>1318</v>
      </c>
      <c r="L162" s="85">
        <f>VLOOKUP(B162,'[2]List Of Races'!$A$2:$E$50,5,FALSE)</f>
        <v>1.02</v>
      </c>
      <c r="M162" s="65">
        <f t="shared" si="17"/>
        <v>76.340715502555369</v>
      </c>
      <c r="N162">
        <f t="shared" si="14"/>
        <v>6</v>
      </c>
      <c r="O162">
        <f t="shared" si="15"/>
        <v>2</v>
      </c>
    </row>
    <row r="163" spans="1:15" x14ac:dyDescent="0.3">
      <c r="A163" t="s">
        <v>27</v>
      </c>
      <c r="B163" t="s">
        <v>85</v>
      </c>
      <c r="C163" s="2">
        <v>45826</v>
      </c>
      <c r="D163" s="2" t="s">
        <v>16</v>
      </c>
      <c r="E163" s="63">
        <v>1.7199074074074075E-2</v>
      </c>
      <c r="F163" s="66">
        <v>2.0902777777777777E-2</v>
      </c>
      <c r="G163" s="64">
        <f t="shared" ref="G163:G226" si="18">1-((F163-E163)/E163)</f>
        <v>0.78465679676985212</v>
      </c>
      <c r="H163" s="65">
        <f t="shared" si="13"/>
        <v>78.465679676985218</v>
      </c>
      <c r="I163" s="3">
        <f t="shared" si="16"/>
        <v>1806</v>
      </c>
      <c r="J163" t="str">
        <f>VLOOKUP(B163,'[2]List Of Races'!A:B,2,FALSE)</f>
        <v>5mi</v>
      </c>
      <c r="K163">
        <f>IF(J163="5k",VLOOKUP(A163,[2]Ages!A:J,5,FALSE),IF(J163="5mi",VLOOKUP(A163,[2]Ages!A:J,6,FALSE),IF(J163="10k",VLOOKUP(A163,[2]Ages!A:J,7,FALSE),IF(J163="10mi",VLOOKUP(A163,[2]Ages!A:J,8,FALSE),IF(J163="Half Marathon",VLOOKUP(A163,[2]Ages!A:J,9,FALSE),IF(J163="Marathon",VLOOKUP(A163,[2]Ages!A:J,10,FALSE)))))))</f>
        <v>1264</v>
      </c>
      <c r="L163" s="85">
        <f>VLOOKUP(B163,'[2]List Of Races'!$A$2:$E$50,5,FALSE)</f>
        <v>1.02</v>
      </c>
      <c r="M163" s="65">
        <f t="shared" si="17"/>
        <v>71.388704318936874</v>
      </c>
      <c r="N163">
        <f t="shared" si="14"/>
        <v>10</v>
      </c>
      <c r="O163">
        <f t="shared" si="15"/>
        <v>4</v>
      </c>
    </row>
    <row r="164" spans="1:15" x14ac:dyDescent="0.3">
      <c r="A164" t="s">
        <v>33</v>
      </c>
      <c r="B164" t="s">
        <v>85</v>
      </c>
      <c r="C164" s="2">
        <v>45826</v>
      </c>
      <c r="D164" s="2" t="s">
        <v>16</v>
      </c>
      <c r="E164" s="63">
        <v>1.7199074074074075E-2</v>
      </c>
      <c r="F164" s="66">
        <v>2.0949074074074075E-2</v>
      </c>
      <c r="G164" s="64">
        <f t="shared" si="18"/>
        <v>0.78196500672947511</v>
      </c>
      <c r="H164" s="65">
        <f t="shared" si="13"/>
        <v>78.196500672947508</v>
      </c>
      <c r="I164" s="3">
        <f t="shared" si="16"/>
        <v>1810</v>
      </c>
      <c r="J164" t="str">
        <f>VLOOKUP(B164,'[2]List Of Races'!A:B,2,FALSE)</f>
        <v>5mi</v>
      </c>
      <c r="K164">
        <f>IF(J164="5k",VLOOKUP(A164,[2]Ages!A:J,5,FALSE),IF(J164="5mi",VLOOKUP(A164,[2]Ages!A:J,6,FALSE),IF(J164="10k",VLOOKUP(A164,[2]Ages!A:J,7,FALSE),IF(J164="10mi",VLOOKUP(A164,[2]Ages!A:J,8,FALSE),IF(J164="Half Marathon",VLOOKUP(A164,[2]Ages!A:J,9,FALSE),IF(J164="Marathon",VLOOKUP(A164,[2]Ages!A:J,10,FALSE)))))))</f>
        <v>1290</v>
      </c>
      <c r="L164" s="85">
        <f>VLOOKUP(B164,'[2]List Of Races'!$A$2:$E$50,5,FALSE)</f>
        <v>1.02</v>
      </c>
      <c r="M164" s="65">
        <f t="shared" si="17"/>
        <v>72.696132596685075</v>
      </c>
      <c r="N164" t="str">
        <f t="shared" si="14"/>
        <v/>
      </c>
      <c r="O164">
        <f t="shared" si="15"/>
        <v>8</v>
      </c>
    </row>
    <row r="165" spans="1:15" x14ac:dyDescent="0.3">
      <c r="A165" t="s">
        <v>17</v>
      </c>
      <c r="B165" t="s">
        <v>85</v>
      </c>
      <c r="C165" s="2">
        <v>45826</v>
      </c>
      <c r="D165" s="2" t="s">
        <v>16</v>
      </c>
      <c r="E165" s="63">
        <v>1.7199074074074075E-2</v>
      </c>
      <c r="F165" s="66">
        <v>2.1238425925925924E-2</v>
      </c>
      <c r="G165" s="64">
        <f t="shared" si="18"/>
        <v>0.7651413189771199</v>
      </c>
      <c r="H165" s="65">
        <f t="shared" si="13"/>
        <v>76.514131897711991</v>
      </c>
      <c r="I165" s="3">
        <f t="shared" si="16"/>
        <v>1835</v>
      </c>
      <c r="J165" t="str">
        <f>VLOOKUP(B165,'[2]List Of Races'!A:B,2,FALSE)</f>
        <v>5mi</v>
      </c>
      <c r="K165">
        <f>IF(J165="5k",VLOOKUP(A165,[2]Ages!A:J,5,FALSE),IF(J165="5mi",VLOOKUP(A165,[2]Ages!A:J,6,FALSE),IF(J165="10k",VLOOKUP(A165,[2]Ages!A:J,7,FALSE),IF(J165="10mi",VLOOKUP(A165,[2]Ages!A:J,8,FALSE),IF(J165="Half Marathon",VLOOKUP(A165,[2]Ages!A:J,9,FALSE),IF(J165="Marathon",VLOOKUP(A165,[2]Ages!A:J,10,FALSE)))))))</f>
        <v>1264</v>
      </c>
      <c r="L165" s="85">
        <f>VLOOKUP(B165,'[2]List Of Races'!$A$2:$E$50,5,FALSE)</f>
        <v>1.02</v>
      </c>
      <c r="M165" s="65">
        <f t="shared" si="17"/>
        <v>70.260490463215262</v>
      </c>
      <c r="N165" t="str">
        <f t="shared" si="14"/>
        <v/>
      </c>
      <c r="O165">
        <f t="shared" si="15"/>
        <v>8</v>
      </c>
    </row>
    <row r="166" spans="1:15" x14ac:dyDescent="0.3">
      <c r="A166" t="s">
        <v>72</v>
      </c>
      <c r="B166" t="s">
        <v>85</v>
      </c>
      <c r="C166" s="2">
        <v>45826</v>
      </c>
      <c r="D166" s="2" t="s">
        <v>16</v>
      </c>
      <c r="E166" s="63">
        <v>1.7199074074074075E-2</v>
      </c>
      <c r="F166" s="66">
        <v>2.1261574074074075E-2</v>
      </c>
      <c r="G166" s="64">
        <f t="shared" si="18"/>
        <v>0.76379542395693134</v>
      </c>
      <c r="H166" s="65">
        <f t="shared" si="13"/>
        <v>76.379542395693136</v>
      </c>
      <c r="I166" s="3">
        <f t="shared" si="16"/>
        <v>1837</v>
      </c>
      <c r="J166" t="str">
        <f>VLOOKUP(B166,'[2]List Of Races'!A:B,2,FALSE)</f>
        <v>5mi</v>
      </c>
      <c r="K166">
        <f>IF(J166="5k",VLOOKUP(A166,[2]Ages!A:J,5,FALSE),IF(J166="5mi",VLOOKUP(A166,[2]Ages!A:J,6,FALSE),IF(J166="10k",VLOOKUP(A166,[2]Ages!A:J,7,FALSE),IF(J166="10mi",VLOOKUP(A166,[2]Ages!A:J,8,FALSE),IF(J166="Half Marathon",VLOOKUP(A166,[2]Ages!A:J,9,FALSE),IF(J166="Marathon",VLOOKUP(A166,[2]Ages!A:J,10,FALSE)))))))</f>
        <v>1404</v>
      </c>
      <c r="L166" s="85">
        <f>VLOOKUP(B166,'[2]List Of Races'!$A$2:$E$50,5,FALSE)</f>
        <v>1.02</v>
      </c>
      <c r="M166" s="65">
        <f t="shared" si="17"/>
        <v>77.957539466521496</v>
      </c>
      <c r="N166">
        <f t="shared" si="14"/>
        <v>8</v>
      </c>
      <c r="O166">
        <f t="shared" si="15"/>
        <v>5</v>
      </c>
    </row>
    <row r="167" spans="1:15" x14ac:dyDescent="0.3">
      <c r="A167" t="s">
        <v>31</v>
      </c>
      <c r="B167" t="s">
        <v>85</v>
      </c>
      <c r="C167" s="2">
        <v>45826</v>
      </c>
      <c r="D167" s="2" t="s">
        <v>16</v>
      </c>
      <c r="E167" s="63">
        <v>1.7199074074074075E-2</v>
      </c>
      <c r="F167" s="66">
        <v>2.1770833333333333E-2</v>
      </c>
      <c r="G167" s="64">
        <f t="shared" si="18"/>
        <v>0.73418573351278615</v>
      </c>
      <c r="H167" s="65">
        <f t="shared" si="13"/>
        <v>73.41857335127861</v>
      </c>
      <c r="I167" s="3">
        <f t="shared" si="16"/>
        <v>1881</v>
      </c>
      <c r="J167" t="str">
        <f>VLOOKUP(B167,'[2]List Of Races'!A:B,2,FALSE)</f>
        <v>5mi</v>
      </c>
      <c r="K167">
        <f>IF(J167="5k",VLOOKUP(A167,[2]Ages!A:J,5,FALSE),IF(J167="5mi",VLOOKUP(A167,[2]Ages!A:J,6,FALSE),IF(J167="10k",VLOOKUP(A167,[2]Ages!A:J,7,FALSE),IF(J167="10mi",VLOOKUP(A167,[2]Ages!A:J,8,FALSE),IF(J167="Half Marathon",VLOOKUP(A167,[2]Ages!A:J,9,FALSE),IF(J167="Marathon",VLOOKUP(A167,[2]Ages!A:J,10,FALSE)))))))</f>
        <v>1416</v>
      </c>
      <c r="L167" s="85">
        <f>VLOOKUP(B167,'[2]List Of Races'!$A$2:$E$50,5,FALSE)</f>
        <v>1.02</v>
      </c>
      <c r="M167" s="65">
        <f t="shared" si="17"/>
        <v>76.784688995215305</v>
      </c>
      <c r="N167">
        <f t="shared" si="14"/>
        <v>10</v>
      </c>
      <c r="O167">
        <f t="shared" si="15"/>
        <v>7</v>
      </c>
    </row>
    <row r="168" spans="1:15" x14ac:dyDescent="0.3">
      <c r="A168" t="s">
        <v>35</v>
      </c>
      <c r="B168" t="s">
        <v>85</v>
      </c>
      <c r="C168" s="2">
        <v>45826</v>
      </c>
      <c r="D168" s="2" t="s">
        <v>16</v>
      </c>
      <c r="E168" s="63">
        <v>1.7199074074074075E-2</v>
      </c>
      <c r="F168" s="66">
        <v>2.2349537037037036E-2</v>
      </c>
      <c r="G168" s="64">
        <f t="shared" si="18"/>
        <v>0.70053835800807551</v>
      </c>
      <c r="H168" s="65">
        <f t="shared" si="13"/>
        <v>70.053835800807548</v>
      </c>
      <c r="I168" s="3">
        <f t="shared" si="16"/>
        <v>1931</v>
      </c>
      <c r="J168" t="str">
        <f>VLOOKUP(B168,'[2]List Of Races'!A:B,2,FALSE)</f>
        <v>5mi</v>
      </c>
      <c r="K168">
        <f>IF(J168="5k",VLOOKUP(A168,[2]Ages!A:J,5,FALSE),IF(J168="5mi",VLOOKUP(A168,[2]Ages!A:J,6,FALSE),IF(J168="10k",VLOOKUP(A168,[2]Ages!A:J,7,FALSE),IF(J168="10mi",VLOOKUP(A168,[2]Ages!A:J,8,FALSE),IF(J168="Half Marathon",VLOOKUP(A168,[2]Ages!A:J,9,FALSE),IF(J168="Marathon",VLOOKUP(A168,[2]Ages!A:J,10,FALSE)))))))</f>
        <v>1328</v>
      </c>
      <c r="L168" s="85">
        <f>VLOOKUP(B168,'[2]List Of Races'!$A$2:$E$50,5,FALSE)</f>
        <v>1.02</v>
      </c>
      <c r="M168" s="65">
        <f t="shared" si="17"/>
        <v>70.148109787674784</v>
      </c>
      <c r="N168" t="str">
        <f t="shared" si="14"/>
        <v/>
      </c>
      <c r="O168">
        <f t="shared" si="15"/>
        <v>9</v>
      </c>
    </row>
    <row r="169" spans="1:15" x14ac:dyDescent="0.3">
      <c r="A169" t="s">
        <v>82</v>
      </c>
      <c r="B169" t="s">
        <v>85</v>
      </c>
      <c r="C169" s="2">
        <v>45826</v>
      </c>
      <c r="D169" s="2" t="s">
        <v>16</v>
      </c>
      <c r="E169" s="63">
        <v>1.7199074074074075E-2</v>
      </c>
      <c r="F169" s="66">
        <v>2.3391203703703702E-2</v>
      </c>
      <c r="G169" s="64">
        <f t="shared" si="18"/>
        <v>0.63997308209959636</v>
      </c>
      <c r="H169" s="65">
        <f t="shared" si="13"/>
        <v>63.997308209959634</v>
      </c>
      <c r="I169" s="3">
        <f t="shared" si="16"/>
        <v>2021</v>
      </c>
      <c r="J169" t="str">
        <f>VLOOKUP(B169,'[2]List Of Races'!A:B,2,FALSE)</f>
        <v>5mi</v>
      </c>
      <c r="K169">
        <f>IF(J169="5k",VLOOKUP(A169,[2]Ages!A:J,5,FALSE),IF(J169="5mi",VLOOKUP(A169,[2]Ages!A:J,6,FALSE),IF(J169="10k",VLOOKUP(A169,[2]Ages!A:J,7,FALSE),IF(J169="10mi",VLOOKUP(A169,[2]Ages!A:J,8,FALSE),IF(J169="Half Marathon",VLOOKUP(A169,[2]Ages!A:J,9,FALSE),IF(J169="Marathon",VLOOKUP(A169,[2]Ages!A:J,10,FALSE)))))))</f>
        <v>1382</v>
      </c>
      <c r="L169" s="85">
        <f>VLOOKUP(B169,'[2]List Of Races'!$A$2:$E$50,5,FALSE)</f>
        <v>1.02</v>
      </c>
      <c r="M169" s="65">
        <f t="shared" si="17"/>
        <v>69.749628896585861</v>
      </c>
      <c r="N169">
        <f t="shared" si="14"/>
        <v>9</v>
      </c>
      <c r="O169">
        <f t="shared" si="15"/>
        <v>6</v>
      </c>
    </row>
    <row r="170" spans="1:15" x14ac:dyDescent="0.3">
      <c r="A170" t="s">
        <v>36</v>
      </c>
      <c r="B170" t="s">
        <v>85</v>
      </c>
      <c r="C170" s="2">
        <v>45826</v>
      </c>
      <c r="D170" s="2" t="s">
        <v>16</v>
      </c>
      <c r="E170" s="63">
        <v>1.7199074074074075E-2</v>
      </c>
      <c r="F170" s="66">
        <v>2.3425925925925926E-2</v>
      </c>
      <c r="G170" s="64">
        <f t="shared" si="18"/>
        <v>0.63795423956931363</v>
      </c>
      <c r="H170" s="65">
        <f t="shared" si="13"/>
        <v>63.795423956931366</v>
      </c>
      <c r="I170" s="3">
        <f t="shared" si="16"/>
        <v>2024</v>
      </c>
      <c r="J170" t="str">
        <f>VLOOKUP(B170,'[2]List Of Races'!A:B,2,FALSE)</f>
        <v>5mi</v>
      </c>
      <c r="K170">
        <f>IF(J170="5k",VLOOKUP(A170,[2]Ages!A:J,5,FALSE),IF(J170="5mi",VLOOKUP(A170,[2]Ages!A:J,6,FALSE),IF(J170="10k",VLOOKUP(A170,[2]Ages!A:J,7,FALSE),IF(J170="10mi",VLOOKUP(A170,[2]Ages!A:J,8,FALSE),IF(J170="Half Marathon",VLOOKUP(A170,[2]Ages!A:J,9,FALSE),IF(J170="Marathon",VLOOKUP(A170,[2]Ages!A:J,10,FALSE)))))))</f>
        <v>1264</v>
      </c>
      <c r="L170" s="85">
        <f>VLOOKUP(B170,'[2]List Of Races'!$A$2:$E$50,5,FALSE)</f>
        <v>1.02</v>
      </c>
      <c r="M170" s="65">
        <f t="shared" si="17"/>
        <v>63.699604743082993</v>
      </c>
      <c r="N170">
        <f t="shared" si="14"/>
        <v>3</v>
      </c>
      <c r="O170">
        <f t="shared" si="15"/>
        <v>2</v>
      </c>
    </row>
    <row r="171" spans="1:15" x14ac:dyDescent="0.3">
      <c r="A171" t="s">
        <v>20</v>
      </c>
      <c r="B171" t="s">
        <v>85</v>
      </c>
      <c r="C171" s="2">
        <v>45826</v>
      </c>
      <c r="D171" s="2" t="s">
        <v>16</v>
      </c>
      <c r="E171" s="63">
        <v>1.7199074074074075E-2</v>
      </c>
      <c r="F171" s="66">
        <v>2.3634259259259258E-2</v>
      </c>
      <c r="G171" s="64">
        <f t="shared" si="18"/>
        <v>0.62584118438761793</v>
      </c>
      <c r="H171" s="65">
        <f t="shared" si="13"/>
        <v>62.584118438761791</v>
      </c>
      <c r="I171" s="3">
        <f t="shared" si="16"/>
        <v>2042</v>
      </c>
      <c r="J171" t="str">
        <f>VLOOKUP(B171,'[2]List Of Races'!A:B,2,FALSE)</f>
        <v>5mi</v>
      </c>
      <c r="K171">
        <f>IF(J171="5k",VLOOKUP(A171,[2]Ages!A:J,5,FALSE),IF(J171="5mi",VLOOKUP(A171,[2]Ages!A:J,6,FALSE),IF(J171="10k",VLOOKUP(A171,[2]Ages!A:J,7,FALSE),IF(J171="10mi",VLOOKUP(A171,[2]Ages!A:J,8,FALSE),IF(J171="Half Marathon",VLOOKUP(A171,[2]Ages!A:J,9,FALSE),IF(J171="Marathon",VLOOKUP(A171,[2]Ages!A:J,10,FALSE)))))))</f>
        <v>1360</v>
      </c>
      <c r="L171" s="85">
        <f>VLOOKUP(B171,'[2]List Of Races'!$A$2:$E$50,5,FALSE)</f>
        <v>1.02</v>
      </c>
      <c r="M171" s="65">
        <f t="shared" si="17"/>
        <v>67.933398628795302</v>
      </c>
      <c r="N171" t="str">
        <f t="shared" si="14"/>
        <v/>
      </c>
      <c r="O171" t="str">
        <f t="shared" si="15"/>
        <v/>
      </c>
    </row>
    <row r="172" spans="1:15" x14ac:dyDescent="0.3">
      <c r="A172" t="s">
        <v>18</v>
      </c>
      <c r="B172" t="s">
        <v>85</v>
      </c>
      <c r="C172" s="2">
        <v>45826</v>
      </c>
      <c r="D172" s="2" t="s">
        <v>16</v>
      </c>
      <c r="E172" s="63">
        <v>1.7199074074074075E-2</v>
      </c>
      <c r="F172" s="66">
        <v>2.3692129629629629E-2</v>
      </c>
      <c r="G172" s="64">
        <f t="shared" si="18"/>
        <v>0.62247644683714687</v>
      </c>
      <c r="H172" s="65">
        <f t="shared" si="13"/>
        <v>62.24764468371469</v>
      </c>
      <c r="I172" s="3">
        <f t="shared" si="16"/>
        <v>2047</v>
      </c>
      <c r="J172" t="str">
        <f>VLOOKUP(B172,'[2]List Of Races'!A:B,2,FALSE)</f>
        <v>5mi</v>
      </c>
      <c r="K172">
        <f>IF(J172="5k",VLOOKUP(A172,[2]Ages!A:J,5,FALSE),IF(J172="5mi",VLOOKUP(A172,[2]Ages!A:J,6,FALSE),IF(J172="10k",VLOOKUP(A172,[2]Ages!A:J,7,FALSE),IF(J172="10mi",VLOOKUP(A172,[2]Ages!A:J,8,FALSE),IF(J172="Half Marathon",VLOOKUP(A172,[2]Ages!A:J,9,FALSE),IF(J172="Marathon",VLOOKUP(A172,[2]Ages!A:J,10,FALSE)))))))</f>
        <v>1349</v>
      </c>
      <c r="L172" s="85">
        <f>VLOOKUP(B172,'[2]List Of Races'!$A$2:$E$50,5,FALSE)</f>
        <v>1.02</v>
      </c>
      <c r="M172" s="65">
        <f t="shared" si="17"/>
        <v>67.219345383488019</v>
      </c>
      <c r="N172">
        <f t="shared" si="14"/>
        <v>5</v>
      </c>
      <c r="O172">
        <f t="shared" si="15"/>
        <v>5</v>
      </c>
    </row>
    <row r="173" spans="1:15" x14ac:dyDescent="0.3">
      <c r="A173" t="s">
        <v>38</v>
      </c>
      <c r="B173" t="s">
        <v>85</v>
      </c>
      <c r="C173" s="2">
        <v>45826</v>
      </c>
      <c r="D173" s="2" t="s">
        <v>16</v>
      </c>
      <c r="E173" s="63">
        <v>1.7199074074074075E-2</v>
      </c>
      <c r="F173" s="66">
        <v>2.642361111111111E-2</v>
      </c>
      <c r="G173" s="64">
        <f t="shared" si="18"/>
        <v>0.46366083445491268</v>
      </c>
      <c r="H173" s="65">
        <f t="shared" si="13"/>
        <v>46.36608344549127</v>
      </c>
      <c r="I173" s="3">
        <f t="shared" si="16"/>
        <v>2283</v>
      </c>
      <c r="J173" t="str">
        <f>VLOOKUP(B173,'[2]List Of Races'!A:B,2,FALSE)</f>
        <v>5mi</v>
      </c>
      <c r="K173">
        <f>IF(J173="5k",VLOOKUP(A173,[2]Ages!A:J,5,FALSE),IF(J173="5mi",VLOOKUP(A173,[2]Ages!A:J,6,FALSE),IF(J173="10k",VLOOKUP(A173,[2]Ages!A:J,7,FALSE),IF(J173="10mi",VLOOKUP(A173,[2]Ages!A:J,8,FALSE),IF(J173="Half Marathon",VLOOKUP(A173,[2]Ages!A:J,9,FALSE),IF(J173="Marathon",VLOOKUP(A173,[2]Ages!A:J,10,FALSE)))))))</f>
        <v>1339</v>
      </c>
      <c r="L173" s="85">
        <f>VLOOKUP(B173,'[2]List Of Races'!$A$2:$E$50,5,FALSE)</f>
        <v>1.02</v>
      </c>
      <c r="M173" s="65">
        <f t="shared" si="17"/>
        <v>59.823915900131411</v>
      </c>
      <c r="N173" t="str">
        <f t="shared" si="14"/>
        <v/>
      </c>
      <c r="O173">
        <f t="shared" si="15"/>
        <v>9</v>
      </c>
    </row>
    <row r="174" spans="1:15" x14ac:dyDescent="0.3">
      <c r="A174" t="s">
        <v>60</v>
      </c>
      <c r="B174" t="s">
        <v>85</v>
      </c>
      <c r="C174" s="2">
        <v>45826</v>
      </c>
      <c r="D174" s="2" t="s">
        <v>16</v>
      </c>
      <c r="E174" s="63">
        <v>1.7199074074074075E-2</v>
      </c>
      <c r="F174" s="66">
        <v>2.6655092592592591E-2</v>
      </c>
      <c r="G174" s="64">
        <f t="shared" si="18"/>
        <v>0.45020188425302843</v>
      </c>
      <c r="H174" s="65">
        <f t="shared" si="13"/>
        <v>45.020188425302841</v>
      </c>
      <c r="I174" s="3">
        <f t="shared" si="16"/>
        <v>2303</v>
      </c>
      <c r="J174" t="str">
        <f>VLOOKUP(B174,'[2]List Of Races'!A:B,2,FALSE)</f>
        <v>5mi</v>
      </c>
      <c r="K174">
        <f>IF(J174="5k",VLOOKUP(A174,[2]Ages!A:J,5,FALSE),IF(J174="5mi",VLOOKUP(A174,[2]Ages!A:J,6,FALSE),IF(J174="10k",VLOOKUP(A174,[2]Ages!A:J,7,FALSE),IF(J174="10mi",VLOOKUP(A174,[2]Ages!A:J,8,FALSE),IF(J174="Half Marathon",VLOOKUP(A174,[2]Ages!A:J,9,FALSE),IF(J174="Marathon",VLOOKUP(A174,[2]Ages!A:J,10,FALSE)))))))</f>
        <v>1556</v>
      </c>
      <c r="L174" s="85">
        <f>VLOOKUP(B174,'[2]List Of Races'!$A$2:$E$50,5,FALSE)</f>
        <v>1.02</v>
      </c>
      <c r="M174" s="65">
        <f t="shared" si="17"/>
        <v>68.915327833260974</v>
      </c>
      <c r="N174">
        <f t="shared" si="14"/>
        <v>5</v>
      </c>
      <c r="O174">
        <f t="shared" si="15"/>
        <v>3</v>
      </c>
    </row>
    <row r="175" spans="1:15" x14ac:dyDescent="0.3">
      <c r="A175" t="s">
        <v>25</v>
      </c>
      <c r="B175" t="s">
        <v>85</v>
      </c>
      <c r="C175" s="2">
        <v>45826</v>
      </c>
      <c r="D175" s="2" t="s">
        <v>16</v>
      </c>
      <c r="E175" s="63">
        <v>1.7199074074074075E-2</v>
      </c>
      <c r="F175" s="66">
        <v>3.048611111111111E-2</v>
      </c>
      <c r="G175" s="64">
        <f t="shared" si="18"/>
        <v>0.22745625841184403</v>
      </c>
      <c r="H175" s="65">
        <f t="shared" si="13"/>
        <v>22.745625841184403</v>
      </c>
      <c r="I175" s="3">
        <f t="shared" si="16"/>
        <v>2634</v>
      </c>
      <c r="J175" t="str">
        <f>VLOOKUP(B175,'[2]List Of Races'!A:B,2,FALSE)</f>
        <v>5mi</v>
      </c>
      <c r="K175">
        <f>IF(J175="5k",VLOOKUP(A175,[2]Ages!A:J,5,FALSE),IF(J175="5mi",VLOOKUP(A175,[2]Ages!A:J,6,FALSE),IF(J175="10k",VLOOKUP(A175,[2]Ages!A:J,7,FALSE),IF(J175="10mi",VLOOKUP(A175,[2]Ages!A:J,8,FALSE),IF(J175="Half Marathon",VLOOKUP(A175,[2]Ages!A:J,9,FALSE),IF(J175="Marathon",VLOOKUP(A175,[2]Ages!A:J,10,FALSE)))))))</f>
        <v>1515</v>
      </c>
      <c r="L175" s="85">
        <f>VLOOKUP(B175,'[2]List Of Races'!$A$2:$E$50,5,FALSE)</f>
        <v>1.02</v>
      </c>
      <c r="M175" s="65">
        <f t="shared" si="17"/>
        <v>58.667425968109342</v>
      </c>
      <c r="N175" t="str">
        <f t="shared" si="14"/>
        <v/>
      </c>
      <c r="O175">
        <f t="shared" si="15"/>
        <v>3</v>
      </c>
    </row>
    <row r="176" spans="1:15" x14ac:dyDescent="0.3">
      <c r="A176" t="s">
        <v>86</v>
      </c>
      <c r="B176" t="s">
        <v>85</v>
      </c>
      <c r="C176" s="2">
        <v>45826</v>
      </c>
      <c r="D176" s="2" t="s">
        <v>16</v>
      </c>
      <c r="E176" s="63">
        <v>1.7199074074074075E-2</v>
      </c>
      <c r="F176" s="66">
        <v>3.125E-2</v>
      </c>
      <c r="G176" s="64">
        <f t="shared" si="18"/>
        <v>0.18304172274562591</v>
      </c>
      <c r="H176" s="65">
        <f t="shared" si="13"/>
        <v>18.304172274562593</v>
      </c>
      <c r="I176" s="3">
        <f t="shared" si="16"/>
        <v>2700</v>
      </c>
      <c r="J176" t="str">
        <f>VLOOKUP(B176,'[2]List Of Races'!A:B,2,FALSE)</f>
        <v>5mi</v>
      </c>
      <c r="K176">
        <f>IF(J176="5k",VLOOKUP(A176,[2]Ages!A:J,5,FALSE),IF(J176="5mi",VLOOKUP(A176,[2]Ages!A:J,6,FALSE),IF(J176="10k",VLOOKUP(A176,[2]Ages!A:J,7,FALSE),IF(J176="10mi",VLOOKUP(A176,[2]Ages!A:J,8,FALSE),IF(J176="Half Marathon",VLOOKUP(A176,[2]Ages!A:J,9,FALSE),IF(J176="Marathon",VLOOKUP(A176,[2]Ages!A:J,10,FALSE)))))))</f>
        <v>1529</v>
      </c>
      <c r="L176" s="85">
        <f>VLOOKUP(B176,'[2]List Of Races'!$A$2:$E$50,5,FALSE)</f>
        <v>1.02</v>
      </c>
      <c r="M176" s="65">
        <f t="shared" si="17"/>
        <v>57.762222222222228</v>
      </c>
      <c r="N176">
        <f t="shared" si="14"/>
        <v>5</v>
      </c>
      <c r="O176">
        <f t="shared" si="15"/>
        <v>5</v>
      </c>
    </row>
    <row r="177" spans="1:15" x14ac:dyDescent="0.3">
      <c r="A177" t="s">
        <v>26</v>
      </c>
      <c r="B177" t="s">
        <v>85</v>
      </c>
      <c r="C177" s="2">
        <v>45826</v>
      </c>
      <c r="D177" s="2" t="s">
        <v>16</v>
      </c>
      <c r="E177" s="63">
        <v>1.7199074074074075E-2</v>
      </c>
      <c r="F177" s="66">
        <v>3.2719907407407406E-2</v>
      </c>
      <c r="G177" s="64">
        <f t="shared" si="18"/>
        <v>9.7577388963660971E-2</v>
      </c>
      <c r="H177" s="65">
        <f t="shared" si="13"/>
        <v>9.7577388963660976</v>
      </c>
      <c r="I177" s="3">
        <f t="shared" si="16"/>
        <v>2827</v>
      </c>
      <c r="J177" t="str">
        <f>VLOOKUP(B177,'[2]List Of Races'!A:B,2,FALSE)</f>
        <v>5mi</v>
      </c>
      <c r="K177">
        <f>IF(J177="5k",VLOOKUP(A177,[2]Ages!A:J,5,FALSE),IF(J177="5mi",VLOOKUP(A177,[2]Ages!A:J,6,FALSE),IF(J177="10k",VLOOKUP(A177,[2]Ages!A:J,7,FALSE),IF(J177="10mi",VLOOKUP(A177,[2]Ages!A:J,8,FALSE),IF(J177="Half Marathon",VLOOKUP(A177,[2]Ages!A:J,9,FALSE),IF(J177="Marathon",VLOOKUP(A177,[2]Ages!A:J,10,FALSE)))))))</f>
        <v>1328</v>
      </c>
      <c r="L177" s="85">
        <f>VLOOKUP(B177,'[2]List Of Races'!$A$2:$E$50,5,FALSE)</f>
        <v>1.02</v>
      </c>
      <c r="M177" s="65">
        <f t="shared" si="17"/>
        <v>47.915104350902013</v>
      </c>
      <c r="N177">
        <f t="shared" si="14"/>
        <v>6</v>
      </c>
      <c r="O177">
        <f t="shared" si="15"/>
        <v>6</v>
      </c>
    </row>
    <row r="178" spans="1:15" x14ac:dyDescent="0.3">
      <c r="A178" t="s">
        <v>87</v>
      </c>
      <c r="B178" t="s">
        <v>85</v>
      </c>
      <c r="C178" s="2">
        <v>45826</v>
      </c>
      <c r="D178" s="2" t="s">
        <v>24</v>
      </c>
      <c r="E178" s="63">
        <v>2.0173611111111111E-2</v>
      </c>
      <c r="F178" s="66">
        <v>2.9224537037037038E-2</v>
      </c>
      <c r="G178" s="64">
        <f t="shared" si="18"/>
        <v>0.55134825014343081</v>
      </c>
      <c r="H178" s="65">
        <f t="shared" si="13"/>
        <v>55.134825014343079</v>
      </c>
      <c r="I178" s="3">
        <f t="shared" si="16"/>
        <v>2525</v>
      </c>
      <c r="J178" t="str">
        <f>VLOOKUP(B178,'[2]List Of Races'!A:B,2,FALSE)</f>
        <v>5mi</v>
      </c>
      <c r="K178" t="e">
        <f>IF(J178="5k",VLOOKUP(A178,[2]Ages!A:J,5,FALSE),IF(J178="5mi",VLOOKUP(A178,[2]Ages!A:J,6,FALSE),IF(J178="10k",VLOOKUP(A178,[2]Ages!A:J,7,FALSE),IF(J178="10mi",VLOOKUP(A178,[2]Ages!A:J,8,FALSE),IF(J178="Half Marathon",VLOOKUP(A178,[2]Ages!A:J,9,FALSE),IF(J178="Marathon",VLOOKUP(A178,[2]Ages!A:J,10,FALSE)))))))</f>
        <v>#N/A</v>
      </c>
      <c r="L178" s="85">
        <f>VLOOKUP(B178,'[2]List Of Races'!$A$2:$E$50,5,FALSE)</f>
        <v>1.02</v>
      </c>
      <c r="M178" s="65" t="e">
        <f t="shared" si="17"/>
        <v>#N/A</v>
      </c>
      <c r="N178">
        <f t="shared" si="14"/>
        <v>1</v>
      </c>
      <c r="O178">
        <f t="shared" si="15"/>
        <v>2</v>
      </c>
    </row>
    <row r="179" spans="1:15" x14ac:dyDescent="0.3">
      <c r="A179" t="s">
        <v>51</v>
      </c>
      <c r="B179" t="s">
        <v>85</v>
      </c>
      <c r="C179" s="2">
        <v>45826</v>
      </c>
      <c r="D179" s="2" t="s">
        <v>24</v>
      </c>
      <c r="E179" s="63">
        <v>2.0173611111111111E-2</v>
      </c>
      <c r="F179" s="66">
        <v>2.9953703703703705E-2</v>
      </c>
      <c r="G179" s="64">
        <f t="shared" si="18"/>
        <v>0.51520367183017779</v>
      </c>
      <c r="H179" s="65">
        <f t="shared" si="13"/>
        <v>51.520367183017783</v>
      </c>
      <c r="I179" s="3">
        <f t="shared" si="16"/>
        <v>2588</v>
      </c>
      <c r="J179" t="str">
        <f>VLOOKUP(B179,'[2]List Of Races'!A:B,2,FALSE)</f>
        <v>5mi</v>
      </c>
      <c r="K179">
        <f>IF(J179="5k",VLOOKUP(A179,[2]Ages!A:J,5,FALSE),IF(J179="5mi",VLOOKUP(A179,[2]Ages!A:J,6,FALSE),IF(J179="10k",VLOOKUP(A179,[2]Ages!A:J,7,FALSE),IF(J179="10mi",VLOOKUP(A179,[2]Ages!A:J,8,FALSE),IF(J179="Half Marathon",VLOOKUP(A179,[2]Ages!A:J,9,FALSE),IF(J179="Marathon",VLOOKUP(A179,[2]Ages!A:J,10,FALSE)))))))</f>
        <v>1522</v>
      </c>
      <c r="L179" s="85">
        <f>VLOOKUP(B179,'[2]List Of Races'!$A$2:$E$50,5,FALSE)</f>
        <v>1.02</v>
      </c>
      <c r="M179" s="65">
        <f t="shared" si="17"/>
        <v>59.986089644513143</v>
      </c>
      <c r="N179">
        <f t="shared" si="14"/>
        <v>4</v>
      </c>
      <c r="O179">
        <f t="shared" si="15"/>
        <v>3</v>
      </c>
    </row>
    <row r="180" spans="1:15" x14ac:dyDescent="0.3">
      <c r="A180" t="s">
        <v>76</v>
      </c>
      <c r="B180" t="s">
        <v>85</v>
      </c>
      <c r="C180" s="2">
        <v>45826</v>
      </c>
      <c r="D180" s="2" t="s">
        <v>24</v>
      </c>
      <c r="E180" s="63">
        <v>2.0173611111111111E-2</v>
      </c>
      <c r="F180" s="66">
        <v>3.0243055555555554E-2</v>
      </c>
      <c r="G180" s="64">
        <f t="shared" si="18"/>
        <v>0.50086058519793464</v>
      </c>
      <c r="H180" s="65">
        <f t="shared" si="13"/>
        <v>50.086058519793461</v>
      </c>
      <c r="I180" s="3">
        <f t="shared" si="16"/>
        <v>2613</v>
      </c>
      <c r="J180" t="str">
        <f>VLOOKUP(B180,'[2]List Of Races'!A:B,2,FALSE)</f>
        <v>5mi</v>
      </c>
      <c r="K180">
        <f>IF(J180="5k",VLOOKUP(A180,[2]Ages!A:J,5,FALSE),IF(J180="5mi",VLOOKUP(A180,[2]Ages!A:J,6,FALSE),IF(J180="10k",VLOOKUP(A180,[2]Ages!A:J,7,FALSE),IF(J180="10mi",VLOOKUP(A180,[2]Ages!A:J,8,FALSE),IF(J180="Half Marathon",VLOOKUP(A180,[2]Ages!A:J,9,FALSE),IF(J180="Marathon",VLOOKUP(A180,[2]Ages!A:J,10,FALSE)))))))</f>
        <v>1888</v>
      </c>
      <c r="L180" s="85">
        <f>VLOOKUP(B180,'[2]List Of Races'!$A$2:$E$50,5,FALSE)</f>
        <v>1.02</v>
      </c>
      <c r="M180" s="65">
        <f t="shared" si="17"/>
        <v>73.699196326062008</v>
      </c>
      <c r="N180">
        <f t="shared" si="14"/>
        <v>7</v>
      </c>
      <c r="O180">
        <f t="shared" si="15"/>
        <v>5</v>
      </c>
    </row>
    <row r="181" spans="1:15" x14ac:dyDescent="0.3">
      <c r="A181" t="s">
        <v>88</v>
      </c>
      <c r="B181" t="s">
        <v>85</v>
      </c>
      <c r="C181" s="2">
        <v>45826</v>
      </c>
      <c r="D181" s="2" t="s">
        <v>24</v>
      </c>
      <c r="E181" s="63">
        <v>2.0173611111111111E-2</v>
      </c>
      <c r="F181" s="66">
        <v>3.1307870370370368E-2</v>
      </c>
      <c r="G181" s="64">
        <f t="shared" si="18"/>
        <v>0.44807802639127947</v>
      </c>
      <c r="H181" s="65">
        <f t="shared" si="13"/>
        <v>44.807802639127949</v>
      </c>
      <c r="I181" s="3">
        <f t="shared" si="16"/>
        <v>2705</v>
      </c>
      <c r="J181" t="str">
        <f>VLOOKUP(B181,'[2]List Of Races'!A:B,2,FALSE)</f>
        <v>5mi</v>
      </c>
      <c r="K181">
        <f>IF(J181="5k",VLOOKUP(A181,[2]Ages!A:J,5,FALSE),IF(J181="5mi",VLOOKUP(A181,[2]Ages!A:J,6,FALSE),IF(J181="10k",VLOOKUP(A181,[2]Ages!A:J,7,FALSE),IF(J181="10mi",VLOOKUP(A181,[2]Ages!A:J,8,FALSE),IF(J181="Half Marathon",VLOOKUP(A181,[2]Ages!A:J,9,FALSE),IF(J181="Marathon",VLOOKUP(A181,[2]Ages!A:J,10,FALSE)))))))</f>
        <v>1452</v>
      </c>
      <c r="L181" s="85">
        <f>VLOOKUP(B181,'[2]List Of Races'!$A$2:$E$50,5,FALSE)</f>
        <v>1.02</v>
      </c>
      <c r="M181" s="65">
        <f t="shared" si="17"/>
        <v>54.751940850277265</v>
      </c>
      <c r="N181">
        <f t="shared" si="14"/>
        <v>3</v>
      </c>
      <c r="O181">
        <f t="shared" si="15"/>
        <v>3</v>
      </c>
    </row>
    <row r="182" spans="1:15" x14ac:dyDescent="0.3">
      <c r="A182" t="s">
        <v>89</v>
      </c>
      <c r="B182" t="s">
        <v>85</v>
      </c>
      <c r="C182" s="2">
        <v>45826</v>
      </c>
      <c r="D182" s="2" t="s">
        <v>24</v>
      </c>
      <c r="E182" s="63">
        <v>2.0173611111111111E-2</v>
      </c>
      <c r="F182" s="66">
        <v>3.2268518518518516E-2</v>
      </c>
      <c r="G182" s="64">
        <f t="shared" si="18"/>
        <v>0.40045897877223191</v>
      </c>
      <c r="H182" s="65">
        <f t="shared" si="13"/>
        <v>40.04589787722319</v>
      </c>
      <c r="I182" s="3">
        <f t="shared" si="16"/>
        <v>2788</v>
      </c>
      <c r="J182" t="str">
        <f>VLOOKUP(B182,'[2]List Of Races'!A:B,2,FALSE)</f>
        <v>5mi</v>
      </c>
      <c r="K182">
        <f>IF(J182="5k",VLOOKUP(A182,[2]Ages!A:J,5,FALSE),IF(J182="5mi",VLOOKUP(A182,[2]Ages!A:J,6,FALSE),IF(J182="10k",VLOOKUP(A182,[2]Ages!A:J,7,FALSE),IF(J182="10mi",VLOOKUP(A182,[2]Ages!A:J,8,FALSE),IF(J182="Half Marathon",VLOOKUP(A182,[2]Ages!A:J,9,FALSE),IF(J182="Marathon",VLOOKUP(A182,[2]Ages!A:J,10,FALSE)))))))</f>
        <v>1490</v>
      </c>
      <c r="L182" s="85">
        <f>VLOOKUP(B182,'[2]List Of Races'!$A$2:$E$50,5,FALSE)</f>
        <v>1.02</v>
      </c>
      <c r="M182" s="65">
        <f t="shared" si="17"/>
        <v>54.512195121951223</v>
      </c>
      <c r="N182">
        <f t="shared" si="14"/>
        <v>3</v>
      </c>
      <c r="O182">
        <f t="shared" si="15"/>
        <v>3</v>
      </c>
    </row>
    <row r="183" spans="1:15" x14ac:dyDescent="0.3">
      <c r="A183" t="s">
        <v>53</v>
      </c>
      <c r="B183" t="s">
        <v>85</v>
      </c>
      <c r="C183" s="2">
        <v>45826</v>
      </c>
      <c r="D183" s="2" t="s">
        <v>24</v>
      </c>
      <c r="E183" s="63">
        <v>2.0173611111111111E-2</v>
      </c>
      <c r="F183" s="66">
        <v>3.2303240740740743E-2</v>
      </c>
      <c r="G183" s="64">
        <f t="shared" si="18"/>
        <v>0.39873780837636241</v>
      </c>
      <c r="H183" s="65">
        <f t="shared" si="13"/>
        <v>39.873780837636239</v>
      </c>
      <c r="I183" s="3">
        <f t="shared" si="16"/>
        <v>2791</v>
      </c>
      <c r="J183" t="str">
        <f>VLOOKUP(B183,'[2]List Of Races'!A:B,2,FALSE)</f>
        <v>5mi</v>
      </c>
      <c r="K183">
        <f>IF(J183="5k",VLOOKUP(A183,[2]Ages!A:J,5,FALSE),IF(J183="5mi",VLOOKUP(A183,[2]Ages!A:J,6,FALSE),IF(J183="10k",VLOOKUP(A183,[2]Ages!A:J,7,FALSE),IF(J183="10mi",VLOOKUP(A183,[2]Ages!A:J,8,FALSE),IF(J183="Half Marathon",VLOOKUP(A183,[2]Ages!A:J,9,FALSE),IF(J183="Marathon",VLOOKUP(A183,[2]Ages!A:J,10,FALSE)))))))</f>
        <v>1730</v>
      </c>
      <c r="L183" s="85">
        <f>VLOOKUP(B183,'[2]List Of Races'!$A$2:$E$50,5,FALSE)</f>
        <v>1.02</v>
      </c>
      <c r="M183" s="65">
        <f t="shared" si="17"/>
        <v>63.224650662844866</v>
      </c>
      <c r="N183">
        <f t="shared" si="14"/>
        <v>9</v>
      </c>
      <c r="O183">
        <f t="shared" si="15"/>
        <v>7</v>
      </c>
    </row>
    <row r="184" spans="1:15" x14ac:dyDescent="0.3">
      <c r="A184" t="s">
        <v>57</v>
      </c>
      <c r="B184" t="s">
        <v>85</v>
      </c>
      <c r="C184" s="2">
        <v>45826</v>
      </c>
      <c r="D184" s="2" t="s">
        <v>16</v>
      </c>
      <c r="E184" s="63">
        <v>1.7199074074074075E-2</v>
      </c>
      <c r="F184" s="66">
        <v>2.4745370370370369E-2</v>
      </c>
      <c r="G184" s="64">
        <f t="shared" si="18"/>
        <v>0.56123822341857355</v>
      </c>
      <c r="H184" s="65">
        <f t="shared" si="13"/>
        <v>56.123822341857355</v>
      </c>
      <c r="I184" s="3">
        <f t="shared" si="16"/>
        <v>2138</v>
      </c>
      <c r="J184" t="str">
        <f>VLOOKUP(B184,'[2]List Of Races'!A:B,2,FALSE)</f>
        <v>5mi</v>
      </c>
      <c r="K184">
        <f>IF(J184="5k",VLOOKUP(A184,[2]Ages!A:J,5,FALSE),IF(J184="5mi",VLOOKUP(A184,[2]Ages!A:J,6,FALSE),IF(J184="10k",VLOOKUP(A184,[2]Ages!A:J,7,FALSE),IF(J184="10mi",VLOOKUP(A184,[2]Ages!A:J,8,FALSE),IF(J184="Half Marathon",VLOOKUP(A184,[2]Ages!A:J,9,FALSE),IF(J184="Marathon",VLOOKUP(A184,[2]Ages!A:J,10,FALSE)))))))</f>
        <v>1404</v>
      </c>
      <c r="L184" s="85">
        <f>VLOOKUP(B184,'[2]List Of Races'!$A$2:$E$50,5,FALSE)</f>
        <v>1.02</v>
      </c>
      <c r="M184" s="65">
        <f t="shared" si="17"/>
        <v>66.982226379794199</v>
      </c>
      <c r="N184">
        <f t="shared" si="14"/>
        <v>9</v>
      </c>
      <c r="O184">
        <f t="shared" si="15"/>
        <v>6</v>
      </c>
    </row>
    <row r="185" spans="1:15" x14ac:dyDescent="0.3">
      <c r="A185" t="s">
        <v>34</v>
      </c>
      <c r="B185" t="s">
        <v>85</v>
      </c>
      <c r="C185" s="2">
        <v>45826</v>
      </c>
      <c r="D185" s="2" t="s">
        <v>16</v>
      </c>
      <c r="E185" s="63">
        <v>1.7199074074074075E-2</v>
      </c>
      <c r="F185" s="66">
        <v>2.4988425925925924E-2</v>
      </c>
      <c r="G185" s="64">
        <f t="shared" si="18"/>
        <v>0.54710632570659512</v>
      </c>
      <c r="H185" s="65">
        <f t="shared" si="13"/>
        <v>54.710632570659513</v>
      </c>
      <c r="I185" s="3">
        <f t="shared" si="16"/>
        <v>2159</v>
      </c>
      <c r="J185" t="str">
        <f>VLOOKUP(B185,'[2]List Of Races'!A:B,2,FALSE)</f>
        <v>5mi</v>
      </c>
      <c r="K185">
        <f>IF(J185="5k",VLOOKUP(A185,[2]Ages!A:J,5,FALSE),IF(J185="5mi",VLOOKUP(A185,[2]Ages!A:J,6,FALSE),IF(J185="10k",VLOOKUP(A185,[2]Ages!A:J,7,FALSE),IF(J185="10mi",VLOOKUP(A185,[2]Ages!A:J,8,FALSE),IF(J185="Half Marathon",VLOOKUP(A185,[2]Ages!A:J,9,FALSE),IF(J185="Marathon",VLOOKUP(A185,[2]Ages!A:J,10,FALSE)))))))</f>
        <v>1404</v>
      </c>
      <c r="L185" s="85">
        <f>VLOOKUP(B185,'[2]List Of Races'!$A$2:$E$50,5,FALSE)</f>
        <v>1.02</v>
      </c>
      <c r="M185" s="65">
        <f t="shared" si="17"/>
        <v>66.330708661417333</v>
      </c>
      <c r="N185">
        <f t="shared" si="14"/>
        <v>9</v>
      </c>
      <c r="O185">
        <f t="shared" si="15"/>
        <v>8</v>
      </c>
    </row>
    <row r="186" spans="1:15" x14ac:dyDescent="0.3">
      <c r="A186" t="s">
        <v>39</v>
      </c>
      <c r="B186" t="s">
        <v>85</v>
      </c>
      <c r="C186" s="2">
        <v>45826</v>
      </c>
      <c r="D186" s="2" t="s">
        <v>16</v>
      </c>
      <c r="E186" s="63">
        <v>1.7199074074074075E-2</v>
      </c>
      <c r="F186" s="66">
        <v>2.5162037037037038E-2</v>
      </c>
      <c r="G186" s="64">
        <f t="shared" si="18"/>
        <v>0.53701211305518171</v>
      </c>
      <c r="H186" s="65">
        <f t="shared" si="13"/>
        <v>53.701211305518171</v>
      </c>
      <c r="I186" s="3">
        <f t="shared" si="16"/>
        <v>2174</v>
      </c>
      <c r="J186" t="str">
        <f>VLOOKUP(B186,'[2]List Of Races'!A:B,2,FALSE)</f>
        <v>5mi</v>
      </c>
      <c r="K186">
        <f>IF(J186="5k",VLOOKUP(A186,[2]Ages!A:J,5,FALSE),IF(J186="5mi",VLOOKUP(A186,[2]Ages!A:J,6,FALSE),IF(J186="10k",VLOOKUP(A186,[2]Ages!A:J,7,FALSE),IF(J186="10mi",VLOOKUP(A186,[2]Ages!A:J,8,FALSE),IF(J186="Half Marathon",VLOOKUP(A186,[2]Ages!A:J,9,FALSE),IF(J186="Marathon",VLOOKUP(A186,[2]Ages!A:J,10,FALSE)))))))</f>
        <v>1694</v>
      </c>
      <c r="L186" s="85">
        <f>VLOOKUP(B186,'[2]List Of Races'!$A$2:$E$50,5,FALSE)</f>
        <v>1.02</v>
      </c>
      <c r="M186" s="65">
        <f t="shared" si="17"/>
        <v>79.479300827966881</v>
      </c>
      <c r="N186" t="str">
        <f t="shared" si="14"/>
        <v/>
      </c>
      <c r="O186">
        <f t="shared" si="15"/>
        <v>8</v>
      </c>
    </row>
    <row r="187" spans="1:15" x14ac:dyDescent="0.3">
      <c r="A187" t="s">
        <v>41</v>
      </c>
      <c r="B187" t="s">
        <v>85</v>
      </c>
      <c r="C187" s="2">
        <v>45826</v>
      </c>
      <c r="D187" s="2" t="s">
        <v>16</v>
      </c>
      <c r="E187" s="63">
        <v>1.7199074074074075E-2</v>
      </c>
      <c r="F187" s="66">
        <v>2.5474537037037039E-2</v>
      </c>
      <c r="G187" s="64">
        <f t="shared" si="18"/>
        <v>0.51884253028263794</v>
      </c>
      <c r="H187" s="65">
        <f t="shared" si="13"/>
        <v>51.884253028263792</v>
      </c>
      <c r="I187" s="3">
        <f t="shared" si="16"/>
        <v>2201</v>
      </c>
      <c r="J187" t="str">
        <f>VLOOKUP(B187,'[2]List Of Races'!A:B,2,FALSE)</f>
        <v>5mi</v>
      </c>
      <c r="K187">
        <f>IF(J187="5k",VLOOKUP(A187,[2]Ages!A:J,5,FALSE),IF(J187="5mi",VLOOKUP(A187,[2]Ages!A:J,6,FALSE),IF(J187="10k",VLOOKUP(A187,[2]Ages!A:J,7,FALSE),IF(J187="10mi",VLOOKUP(A187,[2]Ages!A:J,8,FALSE),IF(J187="Half Marathon",VLOOKUP(A187,[2]Ages!A:J,9,FALSE),IF(J187="Marathon",VLOOKUP(A187,[2]Ages!A:J,10,FALSE)))))))</f>
        <v>1339</v>
      </c>
      <c r="L187" s="85">
        <f>VLOOKUP(B187,'[2]List Of Races'!$A$2:$E$50,5,FALSE)</f>
        <v>1.02</v>
      </c>
      <c r="M187" s="65">
        <f t="shared" si="17"/>
        <v>62.05270331667424</v>
      </c>
      <c r="N187">
        <f t="shared" si="14"/>
        <v>8</v>
      </c>
      <c r="O187">
        <f t="shared" si="15"/>
        <v>4</v>
      </c>
    </row>
    <row r="188" spans="1:15" x14ac:dyDescent="0.3">
      <c r="A188" t="s">
        <v>59</v>
      </c>
      <c r="B188" t="s">
        <v>85</v>
      </c>
      <c r="C188" s="2">
        <v>45826</v>
      </c>
      <c r="D188" s="2" t="s">
        <v>16</v>
      </c>
      <c r="E188" s="63">
        <v>1.7199074074074075E-2</v>
      </c>
      <c r="F188" s="66">
        <v>2.5972222222222223E-2</v>
      </c>
      <c r="G188" s="64">
        <f t="shared" si="18"/>
        <v>0.48990578734858681</v>
      </c>
      <c r="H188" s="65">
        <f t="shared" si="13"/>
        <v>48.99057873485868</v>
      </c>
      <c r="I188" s="3">
        <f t="shared" si="16"/>
        <v>2244</v>
      </c>
      <c r="J188" t="str">
        <f>VLOOKUP(B188,'[2]List Of Races'!A:B,2,FALSE)</f>
        <v>5mi</v>
      </c>
      <c r="K188">
        <f>IF(J188="5k",VLOOKUP(A188,[2]Ages!A:J,5,FALSE),IF(J188="5mi",VLOOKUP(A188,[2]Ages!A:J,6,FALSE),IF(J188="10k",VLOOKUP(A188,[2]Ages!A:J,7,FALSE),IF(J188="10mi",VLOOKUP(A188,[2]Ages!A:J,8,FALSE),IF(J188="Half Marathon",VLOOKUP(A188,[2]Ages!A:J,9,FALSE),IF(J188="Marathon",VLOOKUP(A188,[2]Ages!A:J,10,FALSE)))))))</f>
        <v>1318</v>
      </c>
      <c r="L188" s="85">
        <f>VLOOKUP(B188,'[2]List Of Races'!$A$2:$E$50,5,FALSE)</f>
        <v>1.02</v>
      </c>
      <c r="M188" s="65">
        <f t="shared" si="17"/>
        <v>59.909090909090921</v>
      </c>
      <c r="N188">
        <f t="shared" si="14"/>
        <v>9</v>
      </c>
      <c r="O188">
        <f t="shared" si="15"/>
        <v>7</v>
      </c>
    </row>
    <row r="189" spans="1:15" x14ac:dyDescent="0.3">
      <c r="A189" t="s">
        <v>40</v>
      </c>
      <c r="B189" t="s">
        <v>85</v>
      </c>
      <c r="C189" s="2">
        <v>45826</v>
      </c>
      <c r="D189" s="2" t="s">
        <v>16</v>
      </c>
      <c r="E189" s="63">
        <v>1.7199074074074075E-2</v>
      </c>
      <c r="F189" s="66">
        <v>2.900462962962963E-2</v>
      </c>
      <c r="G189" s="64">
        <f t="shared" si="18"/>
        <v>0.31359353970390313</v>
      </c>
      <c r="H189" s="65">
        <f t="shared" si="13"/>
        <v>31.359353970390313</v>
      </c>
      <c r="I189" s="3">
        <f t="shared" si="16"/>
        <v>2506</v>
      </c>
      <c r="J189" t="str">
        <f>VLOOKUP(B189,'[2]List Of Races'!A:B,2,FALSE)</f>
        <v>5mi</v>
      </c>
      <c r="K189">
        <f>IF(J189="5k",VLOOKUP(A189,[2]Ages!A:J,5,FALSE),IF(J189="5mi",VLOOKUP(A189,[2]Ages!A:J,6,FALSE),IF(J189="10k",VLOOKUP(A189,[2]Ages!A:J,7,FALSE),IF(J189="10mi",VLOOKUP(A189,[2]Ages!A:J,8,FALSE),IF(J189="Half Marathon",VLOOKUP(A189,[2]Ages!A:J,9,FALSE),IF(J189="Marathon",VLOOKUP(A189,[2]Ages!A:J,10,FALSE)))))))</f>
        <v>1476</v>
      </c>
      <c r="L189" s="85">
        <f>VLOOKUP(B189,'[2]List Of Races'!$A$2:$E$50,5,FALSE)</f>
        <v>1.02</v>
      </c>
      <c r="M189" s="65">
        <f t="shared" si="17"/>
        <v>60.076616121308867</v>
      </c>
      <c r="N189">
        <f t="shared" si="14"/>
        <v>10</v>
      </c>
      <c r="O189">
        <f t="shared" si="15"/>
        <v>10</v>
      </c>
    </row>
    <row r="190" spans="1:15" x14ac:dyDescent="0.3">
      <c r="A190" t="s">
        <v>49</v>
      </c>
      <c r="B190" t="s">
        <v>85</v>
      </c>
      <c r="C190" s="2">
        <v>45826</v>
      </c>
      <c r="D190" s="2" t="s">
        <v>24</v>
      </c>
      <c r="E190" s="63">
        <v>2.0173611111111111E-2</v>
      </c>
      <c r="F190" s="66">
        <v>2.6168981481481481E-2</v>
      </c>
      <c r="G190" s="64">
        <f t="shared" si="18"/>
        <v>0.70281124497991976</v>
      </c>
      <c r="H190" s="65">
        <f t="shared" si="13"/>
        <v>70.281124497991982</v>
      </c>
      <c r="I190" s="3">
        <f t="shared" si="16"/>
        <v>2261</v>
      </c>
      <c r="J190" t="str">
        <f>VLOOKUP(B190,'[2]List Of Races'!A:B,2,FALSE)</f>
        <v>5mi</v>
      </c>
      <c r="K190">
        <f>IF(J190="5k",VLOOKUP(A190,[2]Ages!A:J,5,FALSE),IF(J190="5mi",VLOOKUP(A190,[2]Ages!A:J,6,FALSE),IF(J190="10k",VLOOKUP(A190,[2]Ages!A:J,7,FALSE),IF(J190="10mi",VLOOKUP(A190,[2]Ages!A:J,8,FALSE),IF(J190="Half Marathon",VLOOKUP(A190,[2]Ages!A:J,9,FALSE),IF(J190="Marathon",VLOOKUP(A190,[2]Ages!A:J,10,FALSE)))))))</f>
        <v>1579</v>
      </c>
      <c r="L190" s="85">
        <f>VLOOKUP(B190,'[2]List Of Races'!$A$2:$E$50,5,FALSE)</f>
        <v>1.02</v>
      </c>
      <c r="M190" s="65">
        <f t="shared" si="17"/>
        <v>71.233082706766922</v>
      </c>
      <c r="N190">
        <f t="shared" si="14"/>
        <v>7</v>
      </c>
      <c r="O190">
        <f t="shared" si="15"/>
        <v>2</v>
      </c>
    </row>
    <row r="191" spans="1:15" x14ac:dyDescent="0.3">
      <c r="A191" t="s">
        <v>50</v>
      </c>
      <c r="B191" t="s">
        <v>85</v>
      </c>
      <c r="C191" s="2">
        <v>45826</v>
      </c>
      <c r="D191" s="2" t="s">
        <v>24</v>
      </c>
      <c r="E191" s="63">
        <v>2.0173611111111111E-2</v>
      </c>
      <c r="F191" s="66">
        <v>2.8101851851851854E-2</v>
      </c>
      <c r="G191" s="64">
        <f t="shared" si="18"/>
        <v>0.60699942627653458</v>
      </c>
      <c r="H191" s="65">
        <f t="shared" si="13"/>
        <v>60.699942627653456</v>
      </c>
      <c r="I191" s="3">
        <f t="shared" si="16"/>
        <v>2428</v>
      </c>
      <c r="J191" t="str">
        <f>VLOOKUP(B191,'[2]List Of Races'!A:B,2,FALSE)</f>
        <v>5mi</v>
      </c>
      <c r="K191">
        <f>IF(J191="5k",VLOOKUP(A191,[2]Ages!A:J,5,FALSE),IF(J191="5mi",VLOOKUP(A191,[2]Ages!A:J,6,FALSE),IF(J191="10k",VLOOKUP(A191,[2]Ages!A:J,7,FALSE),IF(J191="10mi",VLOOKUP(A191,[2]Ages!A:J,8,FALSE),IF(J191="Half Marathon",VLOOKUP(A191,[2]Ages!A:J,9,FALSE),IF(J191="Marathon",VLOOKUP(A191,[2]Ages!A:J,10,FALSE)))))))</f>
        <v>1500</v>
      </c>
      <c r="L191" s="85">
        <f>VLOOKUP(B191,'[2]List Of Races'!$A$2:$E$50,5,FALSE)</f>
        <v>1.02</v>
      </c>
      <c r="M191" s="65">
        <f t="shared" si="17"/>
        <v>63.014827018121913</v>
      </c>
      <c r="N191">
        <f t="shared" si="14"/>
        <v>4</v>
      </c>
      <c r="O191">
        <f t="shared" si="15"/>
        <v>3</v>
      </c>
    </row>
    <row r="192" spans="1:15" x14ac:dyDescent="0.3">
      <c r="A192" t="s">
        <v>17</v>
      </c>
      <c r="B192" t="s">
        <v>231</v>
      </c>
      <c r="C192" s="2">
        <v>45836</v>
      </c>
      <c r="D192" s="2" t="s">
        <v>16</v>
      </c>
      <c r="E192" s="63">
        <v>1.1863425925925927E-2</v>
      </c>
      <c r="F192" s="66">
        <v>1.2719907407407407E-2</v>
      </c>
      <c r="G192" s="64">
        <f t="shared" si="18"/>
        <v>0.92780487804878053</v>
      </c>
      <c r="H192" s="65">
        <f t="shared" si="13"/>
        <v>92.780487804878049</v>
      </c>
      <c r="I192" s="3">
        <f t="shared" si="16"/>
        <v>1099</v>
      </c>
      <c r="J192" t="str">
        <f>VLOOKUP(B192,'[2]List Of Races'!A:B,2,FALSE)</f>
        <v>5k</v>
      </c>
      <c r="K192">
        <f>IF(J192="5k",VLOOKUP(A192,[2]Ages!A:J,5,FALSE),IF(J192="5mi",VLOOKUP(A192,[2]Ages!A:J,6,FALSE),IF(J192="10k",VLOOKUP(A192,[2]Ages!A:J,7,FALSE),IF(J192="10mi",VLOOKUP(A192,[2]Ages!A:J,8,FALSE),IF(J192="Half Marathon",VLOOKUP(A192,[2]Ages!A:J,9,FALSE),IF(J192="Marathon",VLOOKUP(A192,[2]Ages!A:J,10,FALSE)))))))</f>
        <v>771</v>
      </c>
      <c r="L192" s="85">
        <f>VLOOKUP(B192,'[2]List Of Races'!$A$2:$E$50,5,FALSE)</f>
        <v>1</v>
      </c>
      <c r="M192" s="65">
        <f t="shared" si="17"/>
        <v>70.154686078252965</v>
      </c>
      <c r="N192">
        <f t="shared" si="14"/>
        <v>3</v>
      </c>
      <c r="O192">
        <f t="shared" si="15"/>
        <v>9</v>
      </c>
    </row>
    <row r="193" spans="1:15" x14ac:dyDescent="0.3">
      <c r="A193" t="s">
        <v>72</v>
      </c>
      <c r="B193" t="s">
        <v>231</v>
      </c>
      <c r="C193" s="2">
        <v>45836</v>
      </c>
      <c r="D193" s="2" t="s">
        <v>16</v>
      </c>
      <c r="E193" s="63">
        <v>1.1863425925925927E-2</v>
      </c>
      <c r="F193" s="66">
        <v>1.2743055555555556E-2</v>
      </c>
      <c r="G193" s="64">
        <f t="shared" si="18"/>
        <v>0.92585365853658541</v>
      </c>
      <c r="H193" s="65">
        <f t="shared" si="13"/>
        <v>92.585365853658544</v>
      </c>
      <c r="I193" s="3">
        <f t="shared" si="16"/>
        <v>1101</v>
      </c>
      <c r="J193" t="str">
        <f>VLOOKUP(B193,'[2]List Of Races'!A:B,2,FALSE)</f>
        <v>5k</v>
      </c>
      <c r="K193">
        <f>IF(J193="5k",VLOOKUP(A193,[2]Ages!A:J,5,FALSE),IF(J193="5mi",VLOOKUP(A193,[2]Ages!A:J,6,FALSE),IF(J193="10k",VLOOKUP(A193,[2]Ages!A:J,7,FALSE),IF(J193="10mi",VLOOKUP(A193,[2]Ages!A:J,8,FALSE),IF(J193="Half Marathon",VLOOKUP(A193,[2]Ages!A:J,9,FALSE),IF(J193="Marathon",VLOOKUP(A193,[2]Ages!A:J,10,FALSE)))))))</f>
        <v>863</v>
      </c>
      <c r="L193" s="85">
        <f>VLOOKUP(B193,'[2]List Of Races'!$A$2:$E$50,5,FALSE)</f>
        <v>1</v>
      </c>
      <c r="M193" s="65">
        <f t="shared" si="17"/>
        <v>78.383287920072661</v>
      </c>
      <c r="N193">
        <f t="shared" si="14"/>
        <v>1</v>
      </c>
      <c r="O193">
        <f t="shared" si="15"/>
        <v>3</v>
      </c>
    </row>
    <row r="194" spans="1:15" x14ac:dyDescent="0.3">
      <c r="A194" t="s">
        <v>38</v>
      </c>
      <c r="B194" t="s">
        <v>231</v>
      </c>
      <c r="C194" s="2">
        <v>45836</v>
      </c>
      <c r="D194" s="2" t="s">
        <v>16</v>
      </c>
      <c r="E194" s="63">
        <v>1.1863425925925927E-2</v>
      </c>
      <c r="F194" s="66">
        <v>1.4837962962962963E-2</v>
      </c>
      <c r="G194" s="64">
        <f t="shared" si="18"/>
        <v>0.74926829268292694</v>
      </c>
      <c r="H194" s="65">
        <f t="shared" si="13"/>
        <v>74.926829268292693</v>
      </c>
      <c r="I194" s="3">
        <f t="shared" si="16"/>
        <v>1282</v>
      </c>
      <c r="J194" t="str">
        <f>VLOOKUP(B194,'[2]List Of Races'!A:B,2,FALSE)</f>
        <v>5k</v>
      </c>
      <c r="K194">
        <f>IF(J194="5k",VLOOKUP(A194,[2]Ages!A:J,5,FALSE),IF(J194="5mi",VLOOKUP(A194,[2]Ages!A:J,6,FALSE),IF(J194="10k",VLOOKUP(A194,[2]Ages!A:J,7,FALSE),IF(J194="10mi",VLOOKUP(A194,[2]Ages!A:J,8,FALSE),IF(J194="Half Marathon",VLOOKUP(A194,[2]Ages!A:J,9,FALSE),IF(J194="Marathon",VLOOKUP(A194,[2]Ages!A:J,10,FALSE)))))))</f>
        <v>824</v>
      </c>
      <c r="L194" s="85">
        <f>VLOOKUP(B194,'[2]List Of Races'!$A$2:$E$50,5,FALSE)</f>
        <v>1</v>
      </c>
      <c r="M194" s="65">
        <f t="shared" si="17"/>
        <v>64.274570982839322</v>
      </c>
      <c r="N194">
        <f t="shared" si="14"/>
        <v>2</v>
      </c>
      <c r="O194">
        <f t="shared" si="15"/>
        <v>5</v>
      </c>
    </row>
    <row r="195" spans="1:15" x14ac:dyDescent="0.3">
      <c r="A195" t="s">
        <v>66</v>
      </c>
      <c r="B195" t="s">
        <v>231</v>
      </c>
      <c r="C195" s="2">
        <v>45836</v>
      </c>
      <c r="D195" s="2" t="s">
        <v>24</v>
      </c>
      <c r="E195" s="63">
        <v>1.3981481481481482E-2</v>
      </c>
      <c r="F195" s="66">
        <v>1.5520833333333333E-2</v>
      </c>
      <c r="G195" s="64">
        <f t="shared" si="18"/>
        <v>0.88990066225165565</v>
      </c>
      <c r="H195" s="65">
        <f t="shared" ref="H195:H258" si="19">G195*100</f>
        <v>88.990066225165563</v>
      </c>
      <c r="I195" s="3">
        <f t="shared" si="16"/>
        <v>1341</v>
      </c>
      <c r="J195" t="str">
        <f>VLOOKUP(B195,'[2]List Of Races'!A:B,2,FALSE)</f>
        <v>5k</v>
      </c>
      <c r="K195">
        <f>IF(J195="5k",VLOOKUP(A195,[2]Ages!A:J,5,FALSE),IF(J195="5mi",VLOOKUP(A195,[2]Ages!A:J,6,FALSE),IF(J195="10k",VLOOKUP(A195,[2]Ages!A:J,7,FALSE),IF(J195="10mi",VLOOKUP(A195,[2]Ages!A:J,8,FALSE),IF(J195="Half Marathon",VLOOKUP(A195,[2]Ages!A:J,9,FALSE),IF(J195="Marathon",VLOOKUP(A195,[2]Ages!A:J,10,FALSE)))))))</f>
        <v>884</v>
      </c>
      <c r="L195" s="85">
        <f>VLOOKUP(B195,'[2]List Of Races'!$A$2:$E$50,5,FALSE)</f>
        <v>1</v>
      </c>
      <c r="M195" s="65">
        <f t="shared" si="17"/>
        <v>65.920954511558534</v>
      </c>
      <c r="N195">
        <f t="shared" ref="N195:N258" si="20">IF(COUNTIFS(A:A, A195, H:H, "&gt;" &amp; H195) &lt; 10, COUNTIFS(A:A, A195, H:H, "&gt;" &amp; H195) + 1, "")</f>
        <v>1</v>
      </c>
      <c r="O195">
        <f t="shared" ref="O195:O258" si="21">IF(COUNTIFS(A:A, A195, M:M, "&gt;" &amp; M195) &lt; 10, COUNTIFS(A:A, A195, M:M, "&gt;" &amp; M195) + 1, "")</f>
        <v>1</v>
      </c>
    </row>
    <row r="196" spans="1:15" x14ac:dyDescent="0.3">
      <c r="A196" t="s">
        <v>27</v>
      </c>
      <c r="B196" t="s">
        <v>231</v>
      </c>
      <c r="C196" s="2">
        <v>45836</v>
      </c>
      <c r="D196" s="2" t="s">
        <v>16</v>
      </c>
      <c r="E196" s="63">
        <v>1.1863425925925927E-2</v>
      </c>
      <c r="F196" s="66">
        <v>1.5520833333333333E-2</v>
      </c>
      <c r="G196" s="64">
        <f t="shared" si="18"/>
        <v>0.6917073170731709</v>
      </c>
      <c r="H196" s="65">
        <f t="shared" si="19"/>
        <v>69.170731707317088</v>
      </c>
      <c r="I196" s="3">
        <f t="shared" ref="I196:I259" si="22">HOUR(F196)*3600 + MINUTE(F196)*60 + SECOND(F196)</f>
        <v>1341</v>
      </c>
      <c r="J196" t="str">
        <f>VLOOKUP(B196,'[2]List Of Races'!A:B,2,FALSE)</f>
        <v>5k</v>
      </c>
      <c r="K196">
        <f>IF(J196="5k",VLOOKUP(A196,[2]Ages!A:J,5,FALSE),IF(J196="5mi",VLOOKUP(A196,[2]Ages!A:J,6,FALSE),IF(J196="10k",VLOOKUP(A196,[2]Ages!A:J,7,FALSE),IF(J196="10mi",VLOOKUP(A196,[2]Ages!A:J,8,FALSE),IF(J196="Half Marathon",VLOOKUP(A196,[2]Ages!A:J,9,FALSE),IF(J196="Marathon",VLOOKUP(A196,[2]Ages!A:J,10,FALSE)))))))</f>
        <v>771</v>
      </c>
      <c r="L196" s="85">
        <f>VLOOKUP(B196,'[2]List Of Races'!$A$2:$E$50,5,FALSE)</f>
        <v>1</v>
      </c>
      <c r="M196" s="65">
        <f t="shared" ref="M196:M259" si="23">K196/I196*100*L196</f>
        <v>57.494407158836694</v>
      </c>
      <c r="N196" t="str">
        <f t="shared" si="20"/>
        <v/>
      </c>
      <c r="O196" t="str">
        <f t="shared" si="21"/>
        <v/>
      </c>
    </row>
    <row r="197" spans="1:15" x14ac:dyDescent="0.3">
      <c r="A197" t="s">
        <v>46</v>
      </c>
      <c r="B197" t="s">
        <v>231</v>
      </c>
      <c r="C197" s="2">
        <v>45836</v>
      </c>
      <c r="D197" s="2" t="s">
        <v>24</v>
      </c>
      <c r="E197" s="63">
        <v>1.3981481481481482E-2</v>
      </c>
      <c r="F197" s="66">
        <v>1.5729166666666666E-2</v>
      </c>
      <c r="G197" s="64">
        <f t="shared" si="18"/>
        <v>0.87500000000000011</v>
      </c>
      <c r="H197" s="65">
        <f t="shared" si="19"/>
        <v>87.500000000000014</v>
      </c>
      <c r="I197" s="3">
        <f t="shared" si="22"/>
        <v>1359</v>
      </c>
      <c r="J197" t="str">
        <f>VLOOKUP(B197,'[2]List Of Races'!A:B,2,FALSE)</f>
        <v>5k</v>
      </c>
      <c r="K197">
        <f>IF(J197="5k",VLOOKUP(A197,[2]Ages!A:J,5,FALSE),IF(J197="5mi",VLOOKUP(A197,[2]Ages!A:J,6,FALSE),IF(J197="10k",VLOOKUP(A197,[2]Ages!A:J,7,FALSE),IF(J197="10mi",VLOOKUP(A197,[2]Ages!A:J,8,FALSE),IF(J197="Half Marathon",VLOOKUP(A197,[2]Ages!A:J,9,FALSE),IF(J197="Marathon",VLOOKUP(A197,[2]Ages!A:J,10,FALSE)))))))</f>
        <v>908</v>
      </c>
      <c r="L197" s="85">
        <f>VLOOKUP(B197,'[2]List Of Races'!$A$2:$E$50,5,FALSE)</f>
        <v>1</v>
      </c>
      <c r="M197" s="65">
        <f t="shared" si="23"/>
        <v>66.813833701250928</v>
      </c>
      <c r="N197">
        <f t="shared" si="20"/>
        <v>1</v>
      </c>
      <c r="O197">
        <f t="shared" si="21"/>
        <v>2</v>
      </c>
    </row>
    <row r="198" spans="1:15" x14ac:dyDescent="0.3">
      <c r="A198" t="s">
        <v>49</v>
      </c>
      <c r="B198" t="s">
        <v>231</v>
      </c>
      <c r="C198" s="2">
        <v>45836</v>
      </c>
      <c r="D198" s="2" t="s">
        <v>24</v>
      </c>
      <c r="E198" s="63">
        <v>1.3981481481481482E-2</v>
      </c>
      <c r="F198" s="66">
        <v>1.5960648148148147E-2</v>
      </c>
      <c r="G198" s="64">
        <f t="shared" si="18"/>
        <v>0.85844370860927155</v>
      </c>
      <c r="H198" s="65">
        <f t="shared" si="19"/>
        <v>85.844370860927157</v>
      </c>
      <c r="I198" s="3">
        <f t="shared" si="22"/>
        <v>1379</v>
      </c>
      <c r="J198" t="str">
        <f>VLOOKUP(B198,'[2]List Of Races'!A:B,2,FALSE)</f>
        <v>5k</v>
      </c>
      <c r="K198">
        <f>IF(J198="5k",VLOOKUP(A198,[2]Ages!A:J,5,FALSE),IF(J198="5mi",VLOOKUP(A198,[2]Ages!A:J,6,FALSE),IF(J198="10k",VLOOKUP(A198,[2]Ages!A:J,7,FALSE),IF(J198="10mi",VLOOKUP(A198,[2]Ages!A:J,8,FALSE),IF(J198="Half Marathon",VLOOKUP(A198,[2]Ages!A:J,9,FALSE),IF(J198="Marathon",VLOOKUP(A198,[2]Ages!A:J,10,FALSE)))))))</f>
        <v>968</v>
      </c>
      <c r="L198" s="85">
        <f>VLOOKUP(B198,'[2]List Of Races'!$A$2:$E$50,5,FALSE)</f>
        <v>1</v>
      </c>
      <c r="M198" s="65">
        <f t="shared" si="23"/>
        <v>70.19579405366207</v>
      </c>
      <c r="N198">
        <f t="shared" si="20"/>
        <v>3</v>
      </c>
      <c r="O198">
        <f t="shared" si="21"/>
        <v>4</v>
      </c>
    </row>
    <row r="199" spans="1:15" x14ac:dyDescent="0.3">
      <c r="A199" t="s">
        <v>61</v>
      </c>
      <c r="B199" t="s">
        <v>231</v>
      </c>
      <c r="C199" s="2">
        <v>45836</v>
      </c>
      <c r="D199" s="2" t="s">
        <v>16</v>
      </c>
      <c r="E199" s="63">
        <v>1.1863425925925927E-2</v>
      </c>
      <c r="F199" s="66">
        <v>1.7245370370370369E-2</v>
      </c>
      <c r="G199" s="64">
        <f t="shared" si="18"/>
        <v>0.5463414634146343</v>
      </c>
      <c r="H199" s="65">
        <f t="shared" si="19"/>
        <v>54.634146341463428</v>
      </c>
      <c r="I199" s="3">
        <f t="shared" si="22"/>
        <v>1490</v>
      </c>
      <c r="J199" t="str">
        <f>VLOOKUP(B199,'[2]List Of Races'!A:B,2,FALSE)</f>
        <v>5k</v>
      </c>
      <c r="K199">
        <f>IF(J199="5k",VLOOKUP(A199,[2]Ages!A:J,5,FALSE),IF(J199="5mi",VLOOKUP(A199,[2]Ages!A:J,6,FALSE),IF(J199="10k",VLOOKUP(A199,[2]Ages!A:J,7,FALSE),IF(J199="10mi",VLOOKUP(A199,[2]Ages!A:J,8,FALSE),IF(J199="Half Marathon",VLOOKUP(A199,[2]Ages!A:J,9,FALSE),IF(J199="Marathon",VLOOKUP(A199,[2]Ages!A:J,10,FALSE)))))))</f>
        <v>905</v>
      </c>
      <c r="L199" s="85">
        <f>VLOOKUP(B199,'[2]List Of Races'!$A$2:$E$50,5,FALSE)</f>
        <v>1</v>
      </c>
      <c r="M199" s="65">
        <f t="shared" si="23"/>
        <v>60.738255033557046</v>
      </c>
      <c r="N199">
        <f t="shared" si="20"/>
        <v>1</v>
      </c>
      <c r="O199">
        <f t="shared" si="21"/>
        <v>1</v>
      </c>
    </row>
    <row r="200" spans="1:15" x14ac:dyDescent="0.3">
      <c r="A200" t="s">
        <v>23</v>
      </c>
      <c r="B200" t="s">
        <v>231</v>
      </c>
      <c r="C200" s="2">
        <v>45836</v>
      </c>
      <c r="D200" s="2" t="s">
        <v>24</v>
      </c>
      <c r="E200" s="63">
        <v>1.3981481481481482E-2</v>
      </c>
      <c r="F200" s="66">
        <v>1.7337962962962961E-2</v>
      </c>
      <c r="G200" s="64">
        <f t="shared" si="18"/>
        <v>0.75993377483443725</v>
      </c>
      <c r="H200" s="65">
        <f t="shared" si="19"/>
        <v>75.993377483443723</v>
      </c>
      <c r="I200" s="3">
        <f t="shared" si="22"/>
        <v>1498</v>
      </c>
      <c r="J200" t="str">
        <f>VLOOKUP(B200,'[2]List Of Races'!A:B,2,FALSE)</f>
        <v>5k</v>
      </c>
      <c r="K200">
        <f>IF(J200="5k",VLOOKUP(A200,[2]Ages!A:J,5,FALSE),IF(J200="5mi",VLOOKUP(A200,[2]Ages!A:J,6,FALSE),IF(J200="10k",VLOOKUP(A200,[2]Ages!A:J,7,FALSE),IF(J200="10mi",VLOOKUP(A200,[2]Ages!A:J,8,FALSE),IF(J200="Half Marathon",VLOOKUP(A200,[2]Ages!A:J,9,FALSE),IF(J200="Marathon",VLOOKUP(A200,[2]Ages!A:J,10,FALSE)))))))</f>
        <v>1034</v>
      </c>
      <c r="L200" s="85">
        <f>VLOOKUP(B200,'[2]List Of Races'!$A$2:$E$50,5,FALSE)</f>
        <v>1</v>
      </c>
      <c r="M200" s="65">
        <f t="shared" si="23"/>
        <v>69.025367156208276</v>
      </c>
      <c r="N200">
        <f t="shared" si="20"/>
        <v>1</v>
      </c>
      <c r="O200">
        <f t="shared" si="21"/>
        <v>1</v>
      </c>
    </row>
    <row r="201" spans="1:15" x14ac:dyDescent="0.3">
      <c r="A201" t="s">
        <v>34</v>
      </c>
      <c r="B201" t="s">
        <v>231</v>
      </c>
      <c r="C201" s="2">
        <v>45836</v>
      </c>
      <c r="D201" s="2" t="s">
        <v>16</v>
      </c>
      <c r="E201" s="63">
        <v>1.1863425925925927E-2</v>
      </c>
      <c r="F201" s="66">
        <v>1.7384259259259259E-2</v>
      </c>
      <c r="G201" s="64">
        <f t="shared" si="18"/>
        <v>0.53463414634146345</v>
      </c>
      <c r="H201" s="65">
        <f t="shared" si="19"/>
        <v>53.463414634146346</v>
      </c>
      <c r="I201" s="3">
        <f t="shared" si="22"/>
        <v>1502</v>
      </c>
      <c r="J201" t="str">
        <f>VLOOKUP(B201,'[2]List Of Races'!A:B,2,FALSE)</f>
        <v>5k</v>
      </c>
      <c r="K201">
        <f>IF(J201="5k",VLOOKUP(A201,[2]Ages!A:J,5,FALSE),IF(J201="5mi",VLOOKUP(A201,[2]Ages!A:J,6,FALSE),IF(J201="10k",VLOOKUP(A201,[2]Ages!A:J,7,FALSE),IF(J201="10mi",VLOOKUP(A201,[2]Ages!A:J,8,FALSE),IF(J201="Half Marathon",VLOOKUP(A201,[2]Ages!A:J,9,FALSE),IF(J201="Marathon",VLOOKUP(A201,[2]Ages!A:J,10,FALSE)))))))</f>
        <v>863</v>
      </c>
      <c r="L201" s="85">
        <f>VLOOKUP(B201,'[2]List Of Races'!$A$2:$E$50,5,FALSE)</f>
        <v>1</v>
      </c>
      <c r="M201" s="65">
        <f t="shared" si="23"/>
        <v>57.456724367509985</v>
      </c>
      <c r="N201">
        <f t="shared" si="20"/>
        <v>10</v>
      </c>
      <c r="O201" t="str">
        <f t="shared" si="21"/>
        <v/>
      </c>
    </row>
    <row r="202" spans="1:15" x14ac:dyDescent="0.3">
      <c r="A202" t="s">
        <v>42</v>
      </c>
      <c r="B202" t="s">
        <v>231</v>
      </c>
      <c r="C202" s="2">
        <v>45836</v>
      </c>
      <c r="D202" s="2" t="s">
        <v>16</v>
      </c>
      <c r="E202" s="63">
        <v>1.1863425925925927E-2</v>
      </c>
      <c r="F202" s="66">
        <v>1.7928240740740741E-2</v>
      </c>
      <c r="G202" s="64">
        <f t="shared" si="18"/>
        <v>0.48878048780487815</v>
      </c>
      <c r="H202" s="65">
        <f t="shared" si="19"/>
        <v>48.878048780487816</v>
      </c>
      <c r="I202" s="3">
        <f t="shared" si="22"/>
        <v>1549</v>
      </c>
      <c r="J202" t="str">
        <f>VLOOKUP(B202,'[2]List Of Races'!A:B,2,FALSE)</f>
        <v>5k</v>
      </c>
      <c r="K202">
        <f>IF(J202="5k",VLOOKUP(A202,[2]Ages!A:J,5,FALSE),IF(J202="5mi",VLOOKUP(A202,[2]Ages!A:J,6,FALSE),IF(J202="10k",VLOOKUP(A202,[2]Ages!A:J,7,FALSE),IF(J202="10mi",VLOOKUP(A202,[2]Ages!A:J,8,FALSE),IF(J202="Half Marathon",VLOOKUP(A202,[2]Ages!A:J,9,FALSE),IF(J202="Marathon",VLOOKUP(A202,[2]Ages!A:J,10,FALSE)))))))</f>
        <v>1004</v>
      </c>
      <c r="L202" s="85">
        <f>VLOOKUP(B202,'[2]List Of Races'!$A$2:$E$50,5,FALSE)</f>
        <v>1</v>
      </c>
      <c r="M202" s="65">
        <f t="shared" si="23"/>
        <v>64.816010329244676</v>
      </c>
      <c r="N202">
        <f t="shared" si="20"/>
        <v>2</v>
      </c>
      <c r="O202">
        <f t="shared" si="21"/>
        <v>3</v>
      </c>
    </row>
    <row r="203" spans="1:15" x14ac:dyDescent="0.3">
      <c r="A203" t="s">
        <v>128</v>
      </c>
      <c r="B203" t="s">
        <v>231</v>
      </c>
      <c r="C203" s="2">
        <v>45836</v>
      </c>
      <c r="D203" s="2" t="s">
        <v>24</v>
      </c>
      <c r="E203" s="63">
        <v>1.3981481481481482E-2</v>
      </c>
      <c r="F203" s="66">
        <v>1.8055555555555554E-2</v>
      </c>
      <c r="G203" s="64">
        <f t="shared" si="18"/>
        <v>0.70860927152317899</v>
      </c>
      <c r="H203" s="65">
        <f t="shared" si="19"/>
        <v>70.860927152317899</v>
      </c>
      <c r="I203" s="3">
        <f t="shared" si="22"/>
        <v>1560</v>
      </c>
      <c r="J203" t="str">
        <f>VLOOKUP(B203,'[2]List Of Races'!A:B,2,FALSE)</f>
        <v>5k</v>
      </c>
      <c r="K203">
        <f>IF(J203="5k",VLOOKUP(A203,[2]Ages!A:J,5,FALSE),IF(J203="5mi",VLOOKUP(A203,[2]Ages!A:J,6,FALSE),IF(J203="10k",VLOOKUP(A203,[2]Ages!A:J,7,FALSE),IF(J203="10mi",VLOOKUP(A203,[2]Ages!A:J,8,FALSE),IF(J203="Half Marathon",VLOOKUP(A203,[2]Ages!A:J,9,FALSE),IF(J203="Marathon",VLOOKUP(A203,[2]Ages!A:J,10,FALSE)))))))</f>
        <v>885</v>
      </c>
      <c r="L203" s="85">
        <f>VLOOKUP(B203,'[2]List Of Races'!$A$2:$E$50,5,FALSE)</f>
        <v>1</v>
      </c>
      <c r="M203" s="65">
        <f t="shared" si="23"/>
        <v>56.730769230769226</v>
      </c>
      <c r="N203">
        <f t="shared" si="20"/>
        <v>3</v>
      </c>
      <c r="O203">
        <f t="shared" si="21"/>
        <v>2</v>
      </c>
    </row>
    <row r="204" spans="1:15" x14ac:dyDescent="0.3">
      <c r="A204" t="s">
        <v>69</v>
      </c>
      <c r="B204" t="s">
        <v>231</v>
      </c>
      <c r="C204" s="2">
        <v>45836</v>
      </c>
      <c r="D204" s="2" t="s">
        <v>24</v>
      </c>
      <c r="E204" s="63">
        <v>1.3981481481481482E-2</v>
      </c>
      <c r="F204" s="66">
        <v>1.8252314814814815E-2</v>
      </c>
      <c r="G204" s="64">
        <f t="shared" si="18"/>
        <v>0.69453642384105962</v>
      </c>
      <c r="H204" s="65">
        <f t="shared" si="19"/>
        <v>69.453642384105962</v>
      </c>
      <c r="I204" s="3">
        <f t="shared" si="22"/>
        <v>1577</v>
      </c>
      <c r="J204" t="str">
        <f>VLOOKUP(B204,'[2]List Of Races'!A:B,2,FALSE)</f>
        <v>5k</v>
      </c>
      <c r="K204">
        <f>IF(J204="5k",VLOOKUP(A204,[2]Ages!A:J,5,FALSE),IF(J204="5mi",VLOOKUP(A204,[2]Ages!A:J,6,FALSE),IF(J204="10k",VLOOKUP(A204,[2]Ages!A:J,7,FALSE),IF(J204="10mi",VLOOKUP(A204,[2]Ages!A:J,8,FALSE),IF(J204="Half Marathon",VLOOKUP(A204,[2]Ages!A:J,9,FALSE),IF(J204="Marathon",VLOOKUP(A204,[2]Ages!A:J,10,FALSE)))))))</f>
        <v>979</v>
      </c>
      <c r="L204" s="85">
        <f>VLOOKUP(B204,'[2]List Of Races'!$A$2:$E$50,5,FALSE)</f>
        <v>1</v>
      </c>
      <c r="M204" s="65">
        <f t="shared" si="23"/>
        <v>62.079898541534561</v>
      </c>
      <c r="N204">
        <f t="shared" si="20"/>
        <v>2</v>
      </c>
      <c r="O204">
        <f t="shared" si="21"/>
        <v>10</v>
      </c>
    </row>
    <row r="205" spans="1:15" x14ac:dyDescent="0.3">
      <c r="A205" t="s">
        <v>25</v>
      </c>
      <c r="B205" t="s">
        <v>231</v>
      </c>
      <c r="C205" s="2">
        <v>45836</v>
      </c>
      <c r="D205" s="2" t="s">
        <v>16</v>
      </c>
      <c r="E205" s="63">
        <v>1.1863425925925927E-2</v>
      </c>
      <c r="F205" s="66">
        <v>1.8391203703703705E-2</v>
      </c>
      <c r="G205" s="64">
        <f t="shared" si="18"/>
        <v>0.44975609756097557</v>
      </c>
      <c r="H205" s="65">
        <f t="shared" si="19"/>
        <v>44.975609756097555</v>
      </c>
      <c r="I205" s="3">
        <f t="shared" si="22"/>
        <v>1589</v>
      </c>
      <c r="J205" t="str">
        <f>VLOOKUP(B205,'[2]List Of Races'!A:B,2,FALSE)</f>
        <v>5k</v>
      </c>
      <c r="K205">
        <f>IF(J205="5k",VLOOKUP(A205,[2]Ages!A:J,5,FALSE),IF(J205="5mi",VLOOKUP(A205,[2]Ages!A:J,6,FALSE),IF(J205="10k",VLOOKUP(A205,[2]Ages!A:J,7,FALSE),IF(J205="10mi",VLOOKUP(A205,[2]Ages!A:J,8,FALSE),IF(J205="Half Marathon",VLOOKUP(A205,[2]Ages!A:J,9,FALSE),IF(J205="Marathon",VLOOKUP(A205,[2]Ages!A:J,10,FALSE)))))))</f>
        <v>928</v>
      </c>
      <c r="L205" s="85">
        <f>VLOOKUP(B205,'[2]List Of Races'!$A$2:$E$50,5,FALSE)</f>
        <v>1</v>
      </c>
      <c r="M205" s="65">
        <f t="shared" si="23"/>
        <v>58.401510383889246</v>
      </c>
      <c r="N205">
        <f t="shared" si="20"/>
        <v>1</v>
      </c>
      <c r="O205">
        <f t="shared" si="21"/>
        <v>4</v>
      </c>
    </row>
    <row r="206" spans="1:15" x14ac:dyDescent="0.3">
      <c r="A206" t="s">
        <v>21</v>
      </c>
      <c r="B206" t="s">
        <v>231</v>
      </c>
      <c r="C206" s="2">
        <v>45836</v>
      </c>
      <c r="D206" s="2" t="s">
        <v>16</v>
      </c>
      <c r="E206" s="63">
        <v>1.1863425925925927E-2</v>
      </c>
      <c r="F206" s="66">
        <v>1.8831018518518518E-2</v>
      </c>
      <c r="G206" s="64">
        <f t="shared" si="18"/>
        <v>0.41268292682926844</v>
      </c>
      <c r="H206" s="65">
        <f t="shared" si="19"/>
        <v>41.268292682926841</v>
      </c>
      <c r="I206" s="3">
        <f t="shared" si="22"/>
        <v>1627</v>
      </c>
      <c r="J206" t="str">
        <f>VLOOKUP(B206,'[2]List Of Races'!A:B,2,FALSE)</f>
        <v>5k</v>
      </c>
      <c r="K206">
        <f>IF(J206="5k",VLOOKUP(A206,[2]Ages!A:J,5,FALSE),IF(J206="5mi",VLOOKUP(A206,[2]Ages!A:J,6,FALSE),IF(J206="10k",VLOOKUP(A206,[2]Ages!A:J,7,FALSE),IF(J206="10mi",VLOOKUP(A206,[2]Ages!A:J,8,FALSE),IF(J206="Half Marathon",VLOOKUP(A206,[2]Ages!A:J,9,FALSE),IF(J206="Marathon",VLOOKUP(A206,[2]Ages!A:J,10,FALSE)))))))</f>
        <v>849</v>
      </c>
      <c r="L206" s="85">
        <f>VLOOKUP(B206,'[2]List Of Races'!$A$2:$E$50,5,FALSE)</f>
        <v>1</v>
      </c>
      <c r="M206" s="65">
        <f t="shared" si="23"/>
        <v>52.181929932390901</v>
      </c>
      <c r="N206" t="str">
        <f t="shared" si="20"/>
        <v/>
      </c>
      <c r="O206" t="str">
        <f t="shared" si="21"/>
        <v/>
      </c>
    </row>
    <row r="207" spans="1:15" x14ac:dyDescent="0.3">
      <c r="A207" t="s">
        <v>218</v>
      </c>
      <c r="B207" t="s">
        <v>231</v>
      </c>
      <c r="C207" s="2">
        <v>45836</v>
      </c>
      <c r="D207" s="2" t="s">
        <v>24</v>
      </c>
      <c r="E207" s="63">
        <v>1.3981481481481482E-2</v>
      </c>
      <c r="F207" s="66">
        <v>1.8831018518518518E-2</v>
      </c>
      <c r="G207" s="64">
        <f t="shared" si="18"/>
        <v>0.6531456953642385</v>
      </c>
      <c r="H207" s="65">
        <f t="shared" si="19"/>
        <v>65.314569536423846</v>
      </c>
      <c r="I207" s="3">
        <f t="shared" si="22"/>
        <v>1627</v>
      </c>
      <c r="J207" t="str">
        <f>VLOOKUP(B207,'[2]List Of Races'!A:B,2,FALSE)</f>
        <v>5k</v>
      </c>
      <c r="K207" t="e">
        <f>IF(J207="5k",VLOOKUP(A207,[2]Ages!A:J,5,FALSE),IF(J207="5mi",VLOOKUP(A207,[2]Ages!A:J,6,FALSE),IF(J207="10k",VLOOKUP(A207,[2]Ages!A:J,7,FALSE),IF(J207="10mi",VLOOKUP(A207,[2]Ages!A:J,8,FALSE),IF(J207="Half Marathon",VLOOKUP(A207,[2]Ages!A:J,9,FALSE),IF(J207="Marathon",VLOOKUP(A207,[2]Ages!A:J,10,FALSE)))))))</f>
        <v>#N/A</v>
      </c>
      <c r="L207" s="85">
        <f>VLOOKUP(B207,'[2]List Of Races'!$A$2:$E$50,5,FALSE)</f>
        <v>1</v>
      </c>
      <c r="M207" s="65" t="e">
        <f t="shared" si="23"/>
        <v>#N/A</v>
      </c>
      <c r="N207">
        <f t="shared" si="20"/>
        <v>2</v>
      </c>
      <c r="O207">
        <f t="shared" si="21"/>
        <v>4</v>
      </c>
    </row>
    <row r="208" spans="1:15" x14ac:dyDescent="0.3">
      <c r="A208" t="s">
        <v>26</v>
      </c>
      <c r="B208" t="s">
        <v>231</v>
      </c>
      <c r="C208" s="2">
        <v>45836</v>
      </c>
      <c r="D208" s="2" t="s">
        <v>16</v>
      </c>
      <c r="E208" s="63">
        <v>1.1863425925925927E-2</v>
      </c>
      <c r="F208" s="66">
        <v>1.9467592592592592E-2</v>
      </c>
      <c r="G208" s="64">
        <f t="shared" si="18"/>
        <v>0.35902439024390254</v>
      </c>
      <c r="H208" s="65">
        <f t="shared" si="19"/>
        <v>35.902439024390254</v>
      </c>
      <c r="I208" s="3">
        <f t="shared" si="22"/>
        <v>1682</v>
      </c>
      <c r="J208" t="str">
        <f>VLOOKUP(B208,'[2]List Of Races'!A:B,2,FALSE)</f>
        <v>5k</v>
      </c>
      <c r="K208">
        <f>IF(J208="5k",VLOOKUP(A208,[2]Ages!A:J,5,FALSE),IF(J208="5mi",VLOOKUP(A208,[2]Ages!A:J,6,FALSE),IF(J208="10k",VLOOKUP(A208,[2]Ages!A:J,7,FALSE),IF(J208="10mi",VLOOKUP(A208,[2]Ages!A:J,8,FALSE),IF(J208="Half Marathon",VLOOKUP(A208,[2]Ages!A:J,9,FALSE),IF(J208="Marathon",VLOOKUP(A208,[2]Ages!A:J,10,FALSE)))))))</f>
        <v>818</v>
      </c>
      <c r="L208" s="85">
        <f>VLOOKUP(B208,'[2]List Of Races'!$A$2:$E$50,5,FALSE)</f>
        <v>1</v>
      </c>
      <c r="M208" s="65">
        <f t="shared" si="23"/>
        <v>48.63258026159334</v>
      </c>
      <c r="N208">
        <f t="shared" si="20"/>
        <v>3</v>
      </c>
      <c r="O208">
        <f t="shared" si="21"/>
        <v>5</v>
      </c>
    </row>
    <row r="209" spans="1:15" x14ac:dyDescent="0.3">
      <c r="A209" t="s">
        <v>62</v>
      </c>
      <c r="B209" t="s">
        <v>231</v>
      </c>
      <c r="C209" s="2">
        <v>45836</v>
      </c>
      <c r="D209" s="2" t="s">
        <v>24</v>
      </c>
      <c r="E209" s="63">
        <v>1.3981481481481482E-2</v>
      </c>
      <c r="F209" s="66">
        <v>1.9895833333333335E-2</v>
      </c>
      <c r="G209" s="64">
        <f t="shared" si="18"/>
        <v>0.57698675496688734</v>
      </c>
      <c r="H209" s="65">
        <f t="shared" si="19"/>
        <v>57.698675496688736</v>
      </c>
      <c r="I209" s="3">
        <f t="shared" si="22"/>
        <v>1719</v>
      </c>
      <c r="J209" t="str">
        <f>VLOOKUP(B209,'[2]List Of Races'!A:B,2,FALSE)</f>
        <v>5k</v>
      </c>
      <c r="K209">
        <f>IF(J209="5k",VLOOKUP(A209,[2]Ages!A:J,5,FALSE),IF(J209="5mi",VLOOKUP(A209,[2]Ages!A:J,6,FALSE),IF(J209="10k",VLOOKUP(A209,[2]Ages!A:J,7,FALSE),IF(J209="10mi",VLOOKUP(A209,[2]Ages!A:J,8,FALSE),IF(J209="Half Marathon",VLOOKUP(A209,[2]Ages!A:J,9,FALSE),IF(J209="Marathon",VLOOKUP(A209,[2]Ages!A:J,10,FALSE)))))))</f>
        <v>979</v>
      </c>
      <c r="L209" s="85">
        <f>VLOOKUP(B209,'[2]List Of Races'!$A$2:$E$50,5,FALSE)</f>
        <v>1</v>
      </c>
      <c r="M209" s="65">
        <f t="shared" si="23"/>
        <v>56.951716114019781</v>
      </c>
      <c r="N209">
        <f t="shared" si="20"/>
        <v>1</v>
      </c>
      <c r="O209">
        <f t="shared" si="21"/>
        <v>2</v>
      </c>
    </row>
    <row r="210" spans="1:15" x14ac:dyDescent="0.3">
      <c r="A210" t="s">
        <v>27</v>
      </c>
      <c r="B210" t="s">
        <v>232</v>
      </c>
      <c r="C210" s="2">
        <v>45837</v>
      </c>
      <c r="D210" s="2" t="s">
        <v>16</v>
      </c>
      <c r="E210" s="63">
        <v>4.7280092592592596E-2</v>
      </c>
      <c r="F210" s="66">
        <v>5.6689814814814818E-2</v>
      </c>
      <c r="G210" s="64">
        <f t="shared" si="18"/>
        <v>0.80097919216646263</v>
      </c>
      <c r="H210" s="65">
        <f t="shared" si="19"/>
        <v>80.097919216646261</v>
      </c>
      <c r="I210" s="3">
        <f t="shared" si="22"/>
        <v>4898</v>
      </c>
      <c r="J210" t="str">
        <f>VLOOKUP(B210,'[2]List Of Races'!A:B,2,FALSE)</f>
        <v>Half Marathon</v>
      </c>
      <c r="K210">
        <f>IF(J210="5k",VLOOKUP(A210,[2]Ages!A:J,5,FALSE),IF(J210="5mi",VLOOKUP(A210,[2]Ages!A:J,6,FALSE),IF(J210="10k",VLOOKUP(A210,[2]Ages!A:J,7,FALSE),IF(J210="10mi",VLOOKUP(A210,[2]Ages!A:J,8,FALSE),IF(J210="Half Marathon",VLOOKUP(A210,[2]Ages!A:J,9,FALSE),IF(J210="Marathon",VLOOKUP(A210,[2]Ages!A:J,10,FALSE)))))))</f>
        <v>3481</v>
      </c>
      <c r="L210" s="85">
        <f>VLOOKUP(B210,'[2]List Of Races'!$A$2:$E$50,5,FALSE)</f>
        <v>1</v>
      </c>
      <c r="M210" s="65">
        <f t="shared" si="23"/>
        <v>71.069824418129841</v>
      </c>
      <c r="N210">
        <f t="shared" si="20"/>
        <v>9</v>
      </c>
      <c r="O210">
        <f t="shared" si="21"/>
        <v>7</v>
      </c>
    </row>
    <row r="211" spans="1:15" x14ac:dyDescent="0.3">
      <c r="A211" t="s">
        <v>31</v>
      </c>
      <c r="B211" t="s">
        <v>232</v>
      </c>
      <c r="C211" s="2">
        <v>45837</v>
      </c>
      <c r="D211" s="2" t="s">
        <v>16</v>
      </c>
      <c r="E211" s="63">
        <v>4.7280092592592596E-2</v>
      </c>
      <c r="F211" s="66">
        <v>5.8715277777777776E-2</v>
      </c>
      <c r="G211" s="64">
        <f t="shared" si="18"/>
        <v>0.75813953488372099</v>
      </c>
      <c r="H211" s="65">
        <f t="shared" si="19"/>
        <v>75.813953488372093</v>
      </c>
      <c r="I211" s="3">
        <f t="shared" si="22"/>
        <v>5073</v>
      </c>
      <c r="J211" t="str">
        <f>VLOOKUP(B211,'[2]List Of Races'!A:B,2,FALSE)</f>
        <v>Half Marathon</v>
      </c>
      <c r="K211">
        <f>IF(J211="5k",VLOOKUP(A211,[2]Ages!A:J,5,FALSE),IF(J211="5mi",VLOOKUP(A211,[2]Ages!A:J,6,FALSE),IF(J211="10k",VLOOKUP(A211,[2]Ages!A:J,7,FALSE),IF(J211="10mi",VLOOKUP(A211,[2]Ages!A:J,8,FALSE),IF(J211="Half Marathon",VLOOKUP(A211,[2]Ages!A:J,9,FALSE),IF(J211="Marathon",VLOOKUP(A211,[2]Ages!A:J,10,FALSE)))))))</f>
        <v>3868</v>
      </c>
      <c r="L211" s="85">
        <f>VLOOKUP(B211,'[2]List Of Races'!$A$2:$E$50,5,FALSE)</f>
        <v>1</v>
      </c>
      <c r="M211" s="65">
        <f t="shared" si="23"/>
        <v>76.246796767198902</v>
      </c>
      <c r="N211">
        <f t="shared" si="20"/>
        <v>9</v>
      </c>
      <c r="O211">
        <f t="shared" si="21"/>
        <v>8</v>
      </c>
    </row>
    <row r="212" spans="1:15" x14ac:dyDescent="0.3">
      <c r="A212" t="s">
        <v>41</v>
      </c>
      <c r="B212" t="s">
        <v>232</v>
      </c>
      <c r="C212" s="2">
        <v>45837</v>
      </c>
      <c r="D212" s="2" t="s">
        <v>16</v>
      </c>
      <c r="E212" s="63">
        <v>4.7280092592592596E-2</v>
      </c>
      <c r="F212" s="66">
        <v>6.8125000000000005E-2</v>
      </c>
      <c r="G212" s="64">
        <f t="shared" si="18"/>
        <v>0.55911872705018362</v>
      </c>
      <c r="H212" s="65">
        <f t="shared" si="19"/>
        <v>55.911872705018361</v>
      </c>
      <c r="I212" s="3">
        <f t="shared" si="22"/>
        <v>5886</v>
      </c>
      <c r="J212" t="str">
        <f>VLOOKUP(B212,'[2]List Of Races'!A:B,2,FALSE)</f>
        <v>Half Marathon</v>
      </c>
      <c r="K212">
        <f>IF(J212="5k",VLOOKUP(A212,[2]Ages!A:J,5,FALSE),IF(J212="5mi",VLOOKUP(A212,[2]Ages!A:J,6,FALSE),IF(J212="10k",VLOOKUP(A212,[2]Ages!A:J,7,FALSE),IF(J212="10mi",VLOOKUP(A212,[2]Ages!A:J,8,FALSE),IF(J212="Half Marathon",VLOOKUP(A212,[2]Ages!A:J,9,FALSE),IF(J212="Marathon",VLOOKUP(A212,[2]Ages!A:J,10,FALSE)))))))</f>
        <v>3647</v>
      </c>
      <c r="L212" s="85">
        <f>VLOOKUP(B212,'[2]List Of Races'!$A$2:$E$50,5,FALSE)</f>
        <v>1</v>
      </c>
      <c r="M212" s="65">
        <f t="shared" si="23"/>
        <v>61.960584437648656</v>
      </c>
      <c r="N212">
        <f t="shared" si="20"/>
        <v>4</v>
      </c>
      <c r="O212">
        <f t="shared" si="21"/>
        <v>5</v>
      </c>
    </row>
    <row r="213" spans="1:15" x14ac:dyDescent="0.3">
      <c r="A213" t="s">
        <v>34</v>
      </c>
      <c r="B213" t="s">
        <v>232</v>
      </c>
      <c r="C213" s="2">
        <v>45837</v>
      </c>
      <c r="D213" s="2" t="s">
        <v>16</v>
      </c>
      <c r="E213" s="63">
        <v>4.7280092592592596E-2</v>
      </c>
      <c r="F213" s="66">
        <v>7.2847222222222216E-2</v>
      </c>
      <c r="G213" s="64">
        <f t="shared" si="18"/>
        <v>0.45924112607099166</v>
      </c>
      <c r="H213" s="65">
        <f t="shared" si="19"/>
        <v>45.924112607099168</v>
      </c>
      <c r="I213" s="3">
        <f t="shared" si="22"/>
        <v>6294</v>
      </c>
      <c r="J213" t="str">
        <f>VLOOKUP(B213,'[2]List Of Races'!A:B,2,FALSE)</f>
        <v>Half Marathon</v>
      </c>
      <c r="K213">
        <f>IF(J213="5k",VLOOKUP(A213,[2]Ages!A:J,5,FALSE),IF(J213="5mi",VLOOKUP(A213,[2]Ages!A:J,6,FALSE),IF(J213="10k",VLOOKUP(A213,[2]Ages!A:J,7,FALSE),IF(J213="10mi",VLOOKUP(A213,[2]Ages!A:J,8,FALSE),IF(J213="Half Marathon",VLOOKUP(A213,[2]Ages!A:J,9,FALSE),IF(J213="Marathon",VLOOKUP(A213,[2]Ages!A:J,10,FALSE)))))))</f>
        <v>3835</v>
      </c>
      <c r="L213" s="85">
        <f>VLOOKUP(B213,'[2]List Of Races'!$A$2:$E$50,5,FALSE)</f>
        <v>1</v>
      </c>
      <c r="M213" s="65">
        <f t="shared" si="23"/>
        <v>60.931045440101684</v>
      </c>
      <c r="N213" t="str">
        <f t="shared" si="20"/>
        <v/>
      </c>
      <c r="O213">
        <f t="shared" si="21"/>
        <v>10</v>
      </c>
    </row>
    <row r="214" spans="1:15" x14ac:dyDescent="0.3">
      <c r="A214" t="s">
        <v>27</v>
      </c>
      <c r="B214" t="s">
        <v>233</v>
      </c>
      <c r="C214" s="2">
        <v>45846</v>
      </c>
      <c r="D214" s="2" t="s">
        <v>16</v>
      </c>
      <c r="E214" s="63">
        <v>1.849537037037037E-2</v>
      </c>
      <c r="F214" s="66">
        <v>2.0532407407407409E-2</v>
      </c>
      <c r="G214" s="64">
        <f t="shared" si="18"/>
        <v>0.88986232790988729</v>
      </c>
      <c r="H214" s="65">
        <f t="shared" si="19"/>
        <v>88.986232790988723</v>
      </c>
      <c r="I214" s="3">
        <f t="shared" si="22"/>
        <v>1774</v>
      </c>
      <c r="J214" t="str">
        <f>VLOOKUP(B214,'[2]List Of Races'!A:B,2,FALSE)</f>
        <v>5mi</v>
      </c>
      <c r="K214">
        <f>IF(J214="5k",VLOOKUP(A214,[2]Ages!A:J,5,FALSE),IF(J214="5mi",VLOOKUP(A214,[2]Ages!A:J,6,FALSE),IF(J214="10k",VLOOKUP(A214,[2]Ages!A:J,7,FALSE),IF(J214="10mi",VLOOKUP(A214,[2]Ages!A:J,8,FALSE),IF(J214="Half Marathon",VLOOKUP(A214,[2]Ages!A:J,9,FALSE),IF(J214="Marathon",VLOOKUP(A214,[2]Ages!A:J,10,FALSE)))))))</f>
        <v>1264</v>
      </c>
      <c r="L214" s="85">
        <f>VLOOKUP(B214,'[2]List Of Races'!$A$2:$E$50,5,FALSE)</f>
        <v>1</v>
      </c>
      <c r="M214" s="65">
        <f t="shared" si="23"/>
        <v>71.251409244644876</v>
      </c>
      <c r="N214">
        <f t="shared" si="20"/>
        <v>3</v>
      </c>
      <c r="O214">
        <f t="shared" si="21"/>
        <v>5</v>
      </c>
    </row>
    <row r="215" spans="1:15" x14ac:dyDescent="0.3">
      <c r="A215" t="s">
        <v>33</v>
      </c>
      <c r="B215" t="s">
        <v>233</v>
      </c>
      <c r="C215" s="2">
        <v>45846</v>
      </c>
      <c r="D215" s="2" t="s">
        <v>16</v>
      </c>
      <c r="E215" s="63">
        <v>1.849537037037037E-2</v>
      </c>
      <c r="F215" s="66">
        <v>2.0659722222222222E-2</v>
      </c>
      <c r="G215" s="64">
        <f t="shared" si="18"/>
        <v>0.88297872340425532</v>
      </c>
      <c r="H215" s="65">
        <f t="shared" si="19"/>
        <v>88.297872340425528</v>
      </c>
      <c r="I215" s="3">
        <f t="shared" si="22"/>
        <v>1785</v>
      </c>
      <c r="J215" t="str">
        <f>VLOOKUP(B215,'[2]List Of Races'!A:B,2,FALSE)</f>
        <v>5mi</v>
      </c>
      <c r="K215">
        <f>IF(J215="5k",VLOOKUP(A215,[2]Ages!A:J,5,FALSE),IF(J215="5mi",VLOOKUP(A215,[2]Ages!A:J,6,FALSE),IF(J215="10k",VLOOKUP(A215,[2]Ages!A:J,7,FALSE),IF(J215="10mi",VLOOKUP(A215,[2]Ages!A:J,8,FALSE),IF(J215="Half Marathon",VLOOKUP(A215,[2]Ages!A:J,9,FALSE),IF(J215="Marathon",VLOOKUP(A215,[2]Ages!A:J,10,FALSE)))))))</f>
        <v>1290</v>
      </c>
      <c r="L215" s="85">
        <f>VLOOKUP(B215,'[2]List Of Races'!$A$2:$E$50,5,FALSE)</f>
        <v>1</v>
      </c>
      <c r="M215" s="65">
        <f t="shared" si="23"/>
        <v>72.268907563025209</v>
      </c>
      <c r="N215">
        <f t="shared" si="20"/>
        <v>7</v>
      </c>
      <c r="O215">
        <f t="shared" si="21"/>
        <v>10</v>
      </c>
    </row>
    <row r="216" spans="1:15" x14ac:dyDescent="0.3">
      <c r="A216" t="s">
        <v>17</v>
      </c>
      <c r="B216" t="s">
        <v>233</v>
      </c>
      <c r="C216" s="2">
        <v>45846</v>
      </c>
      <c r="D216" s="2" t="s">
        <v>16</v>
      </c>
      <c r="E216" s="63">
        <v>1.849537037037037E-2</v>
      </c>
      <c r="F216" s="66">
        <v>2.0902777777777777E-2</v>
      </c>
      <c r="G216" s="64">
        <f t="shared" si="18"/>
        <v>0.86983729662077602</v>
      </c>
      <c r="H216" s="65">
        <f t="shared" si="19"/>
        <v>86.983729662077607</v>
      </c>
      <c r="I216" s="3">
        <f t="shared" si="22"/>
        <v>1806</v>
      </c>
      <c r="J216" t="str">
        <f>VLOOKUP(B216,'[2]List Of Races'!A:B,2,FALSE)</f>
        <v>5mi</v>
      </c>
      <c r="K216">
        <f>IF(J216="5k",VLOOKUP(A216,[2]Ages!A:J,5,FALSE),IF(J216="5mi",VLOOKUP(A216,[2]Ages!A:J,6,FALSE),IF(J216="10k",VLOOKUP(A216,[2]Ages!A:J,7,FALSE),IF(J216="10mi",VLOOKUP(A216,[2]Ages!A:J,8,FALSE),IF(J216="Half Marathon",VLOOKUP(A216,[2]Ages!A:J,9,FALSE),IF(J216="Marathon",VLOOKUP(A216,[2]Ages!A:J,10,FALSE)))))))</f>
        <v>1264</v>
      </c>
      <c r="L216" s="85">
        <f>VLOOKUP(B216,'[2]List Of Races'!$A$2:$E$50,5,FALSE)</f>
        <v>1</v>
      </c>
      <c r="M216" s="65">
        <f t="shared" si="23"/>
        <v>69.988925802879294</v>
      </c>
      <c r="N216">
        <f t="shared" si="20"/>
        <v>9</v>
      </c>
      <c r="O216" t="str">
        <f t="shared" si="21"/>
        <v/>
      </c>
    </row>
    <row r="217" spans="1:15" x14ac:dyDescent="0.3">
      <c r="A217" t="s">
        <v>72</v>
      </c>
      <c r="B217" t="s">
        <v>233</v>
      </c>
      <c r="C217" s="2">
        <v>45846</v>
      </c>
      <c r="D217" s="2" t="s">
        <v>16</v>
      </c>
      <c r="E217" s="63">
        <v>1.849537037037037E-2</v>
      </c>
      <c r="F217" s="66">
        <v>2.1365740740740741E-2</v>
      </c>
      <c r="G217" s="64">
        <f t="shared" si="18"/>
        <v>0.84480600750938672</v>
      </c>
      <c r="H217" s="65">
        <f t="shared" si="19"/>
        <v>84.480600750938677</v>
      </c>
      <c r="I217" s="3">
        <f t="shared" si="22"/>
        <v>1846</v>
      </c>
      <c r="J217" t="str">
        <f>VLOOKUP(B217,'[2]List Of Races'!A:B,2,FALSE)</f>
        <v>5mi</v>
      </c>
      <c r="K217">
        <f>IF(J217="5k",VLOOKUP(A217,[2]Ages!A:J,5,FALSE),IF(J217="5mi",VLOOKUP(A217,[2]Ages!A:J,6,FALSE),IF(J217="10k",VLOOKUP(A217,[2]Ages!A:J,7,FALSE),IF(J217="10mi",VLOOKUP(A217,[2]Ages!A:J,8,FALSE),IF(J217="Half Marathon",VLOOKUP(A217,[2]Ages!A:J,9,FALSE),IF(J217="Marathon",VLOOKUP(A217,[2]Ages!A:J,10,FALSE)))))))</f>
        <v>1404</v>
      </c>
      <c r="L217" s="85">
        <f>VLOOKUP(B217,'[2]List Of Races'!$A$2:$E$50,5,FALSE)</f>
        <v>1</v>
      </c>
      <c r="M217" s="65">
        <f t="shared" si="23"/>
        <v>76.056338028169009</v>
      </c>
      <c r="N217">
        <f t="shared" si="20"/>
        <v>5</v>
      </c>
      <c r="O217">
        <f t="shared" si="21"/>
        <v>7</v>
      </c>
    </row>
    <row r="218" spans="1:15" x14ac:dyDescent="0.3">
      <c r="A218" t="s">
        <v>234</v>
      </c>
      <c r="B218" t="s">
        <v>233</v>
      </c>
      <c r="C218" s="2">
        <v>45846</v>
      </c>
      <c r="D218" s="2" t="s">
        <v>16</v>
      </c>
      <c r="E218" s="63">
        <v>1.849537037037037E-2</v>
      </c>
      <c r="F218" s="66">
        <v>2.1597222222222223E-2</v>
      </c>
      <c r="G218" s="64">
        <f t="shared" si="18"/>
        <v>0.83229036295369208</v>
      </c>
      <c r="H218" s="65">
        <f t="shared" si="19"/>
        <v>83.229036295369212</v>
      </c>
      <c r="I218" s="3">
        <f t="shared" si="22"/>
        <v>1866</v>
      </c>
      <c r="J218" t="str">
        <f>VLOOKUP(B218,'[2]List Of Races'!A:B,2,FALSE)</f>
        <v>5mi</v>
      </c>
      <c r="K218">
        <f>IF(J218="5k",VLOOKUP(A218,[2]Ages!A:J,5,FALSE),IF(J218="5mi",VLOOKUP(A218,[2]Ages!A:J,6,FALSE),IF(J218="10k",VLOOKUP(A218,[2]Ages!A:J,7,FALSE),IF(J218="10mi",VLOOKUP(A218,[2]Ages!A:J,8,FALSE),IF(J218="Half Marathon",VLOOKUP(A218,[2]Ages!A:J,9,FALSE),IF(J218="Marathon",VLOOKUP(A218,[2]Ages!A:J,10,FALSE)))))))</f>
        <v>1360</v>
      </c>
      <c r="L218" s="85">
        <f>VLOOKUP(B218,'[2]List Of Races'!$A$2:$E$50,5,FALSE)</f>
        <v>1</v>
      </c>
      <c r="M218" s="65">
        <f t="shared" si="23"/>
        <v>72.883172561629152</v>
      </c>
      <c r="N218">
        <f t="shared" si="20"/>
        <v>7</v>
      </c>
      <c r="O218">
        <f t="shared" si="21"/>
        <v>7</v>
      </c>
    </row>
    <row r="219" spans="1:15" x14ac:dyDescent="0.3">
      <c r="A219" t="s">
        <v>35</v>
      </c>
      <c r="B219" t="s">
        <v>233</v>
      </c>
      <c r="C219" s="2">
        <v>45846</v>
      </c>
      <c r="D219" s="2" t="s">
        <v>16</v>
      </c>
      <c r="E219" s="63">
        <v>1.849537037037037E-2</v>
      </c>
      <c r="F219" s="66">
        <v>2.1874999999999999E-2</v>
      </c>
      <c r="G219" s="64">
        <f t="shared" si="18"/>
        <v>0.81727158948685863</v>
      </c>
      <c r="H219" s="65">
        <f t="shared" si="19"/>
        <v>81.727158948685869</v>
      </c>
      <c r="I219" s="3">
        <f t="shared" si="22"/>
        <v>1890</v>
      </c>
      <c r="J219" t="str">
        <f>VLOOKUP(B219,'[2]List Of Races'!A:B,2,FALSE)</f>
        <v>5mi</v>
      </c>
      <c r="K219">
        <f>IF(J219="5k",VLOOKUP(A219,[2]Ages!A:J,5,FALSE),IF(J219="5mi",VLOOKUP(A219,[2]Ages!A:J,6,FALSE),IF(J219="10k",VLOOKUP(A219,[2]Ages!A:J,7,FALSE),IF(J219="10mi",VLOOKUP(A219,[2]Ages!A:J,8,FALSE),IF(J219="Half Marathon",VLOOKUP(A219,[2]Ages!A:J,9,FALSE),IF(J219="Marathon",VLOOKUP(A219,[2]Ages!A:J,10,FALSE)))))))</f>
        <v>1328</v>
      </c>
      <c r="L219" s="85">
        <f>VLOOKUP(B219,'[2]List Of Races'!$A$2:$E$50,5,FALSE)</f>
        <v>1</v>
      </c>
      <c r="M219" s="65">
        <f t="shared" si="23"/>
        <v>70.264550264550266</v>
      </c>
      <c r="N219">
        <f t="shared" si="20"/>
        <v>7</v>
      </c>
      <c r="O219">
        <f t="shared" si="21"/>
        <v>8</v>
      </c>
    </row>
    <row r="220" spans="1:15" x14ac:dyDescent="0.3">
      <c r="A220" t="s">
        <v>31</v>
      </c>
      <c r="B220" t="s">
        <v>233</v>
      </c>
      <c r="C220" s="2">
        <v>45846</v>
      </c>
      <c r="D220" s="2" t="s">
        <v>16</v>
      </c>
      <c r="E220" s="63">
        <v>1.849537037037037E-2</v>
      </c>
      <c r="F220" s="66">
        <v>2.2569444444444444E-2</v>
      </c>
      <c r="G220" s="64">
        <f t="shared" si="18"/>
        <v>0.77972465581977479</v>
      </c>
      <c r="H220" s="65">
        <f t="shared" si="19"/>
        <v>77.972465581977474</v>
      </c>
      <c r="I220" s="3">
        <f t="shared" si="22"/>
        <v>1950</v>
      </c>
      <c r="J220" t="str">
        <f>VLOOKUP(B220,'[2]List Of Races'!A:B,2,FALSE)</f>
        <v>5mi</v>
      </c>
      <c r="K220">
        <f>IF(J220="5k",VLOOKUP(A220,[2]Ages!A:J,5,FALSE),IF(J220="5mi",VLOOKUP(A220,[2]Ages!A:J,6,FALSE),IF(J220="10k",VLOOKUP(A220,[2]Ages!A:J,7,FALSE),IF(J220="10mi",VLOOKUP(A220,[2]Ages!A:J,8,FALSE),IF(J220="Half Marathon",VLOOKUP(A220,[2]Ages!A:J,9,FALSE),IF(J220="Marathon",VLOOKUP(A220,[2]Ages!A:J,10,FALSE)))))))</f>
        <v>1416</v>
      </c>
      <c r="L220" s="85">
        <f>VLOOKUP(B220,'[2]List Of Races'!$A$2:$E$50,5,FALSE)</f>
        <v>1</v>
      </c>
      <c r="M220" s="65">
        <f t="shared" si="23"/>
        <v>72.615384615384613</v>
      </c>
      <c r="N220">
        <f t="shared" si="20"/>
        <v>6</v>
      </c>
      <c r="O220">
        <f t="shared" si="21"/>
        <v>9</v>
      </c>
    </row>
    <row r="221" spans="1:15" x14ac:dyDescent="0.3">
      <c r="A221" t="s">
        <v>20</v>
      </c>
      <c r="B221" t="s">
        <v>233</v>
      </c>
      <c r="C221" s="2">
        <v>45846</v>
      </c>
      <c r="D221" s="2" t="s">
        <v>16</v>
      </c>
      <c r="E221" s="63">
        <v>1.849537037037037E-2</v>
      </c>
      <c r="F221" s="66">
        <v>2.2962962962962963E-2</v>
      </c>
      <c r="G221" s="64">
        <f t="shared" si="18"/>
        <v>0.75844806007509391</v>
      </c>
      <c r="H221" s="65">
        <f t="shared" si="19"/>
        <v>75.844806007509391</v>
      </c>
      <c r="I221" s="3">
        <f t="shared" si="22"/>
        <v>1984</v>
      </c>
      <c r="J221" t="str">
        <f>VLOOKUP(B221,'[2]List Of Races'!A:B,2,FALSE)</f>
        <v>5mi</v>
      </c>
      <c r="K221">
        <f>IF(J221="5k",VLOOKUP(A221,[2]Ages!A:J,5,FALSE),IF(J221="5mi",VLOOKUP(A221,[2]Ages!A:J,6,FALSE),IF(J221="10k",VLOOKUP(A221,[2]Ages!A:J,7,FALSE),IF(J221="10mi",VLOOKUP(A221,[2]Ages!A:J,8,FALSE),IF(J221="Half Marathon",VLOOKUP(A221,[2]Ages!A:J,9,FALSE),IF(J221="Marathon",VLOOKUP(A221,[2]Ages!A:J,10,FALSE)))))))</f>
        <v>1360</v>
      </c>
      <c r="L221" s="85">
        <f>VLOOKUP(B221,'[2]List Of Races'!$A$2:$E$50,5,FALSE)</f>
        <v>1</v>
      </c>
      <c r="M221" s="65">
        <f t="shared" si="23"/>
        <v>68.548387096774192</v>
      </c>
      <c r="N221">
        <f t="shared" si="20"/>
        <v>4</v>
      </c>
      <c r="O221">
        <f t="shared" si="21"/>
        <v>7</v>
      </c>
    </row>
    <row r="222" spans="1:15" x14ac:dyDescent="0.3">
      <c r="A222" t="s">
        <v>36</v>
      </c>
      <c r="B222" t="s">
        <v>233</v>
      </c>
      <c r="C222" s="2">
        <v>45846</v>
      </c>
      <c r="D222" s="2" t="s">
        <v>16</v>
      </c>
      <c r="E222" s="63">
        <v>1.849537037037037E-2</v>
      </c>
      <c r="F222" s="66">
        <v>2.3356481481481482E-2</v>
      </c>
      <c r="G222" s="64">
        <f t="shared" si="18"/>
        <v>0.73717146433041303</v>
      </c>
      <c r="H222" s="65">
        <f t="shared" si="19"/>
        <v>73.717146433041307</v>
      </c>
      <c r="I222" s="3">
        <f t="shared" si="22"/>
        <v>2018</v>
      </c>
      <c r="J222" t="str">
        <f>VLOOKUP(B222,'[2]List Of Races'!A:B,2,FALSE)</f>
        <v>5mi</v>
      </c>
      <c r="K222">
        <f>IF(J222="5k",VLOOKUP(A222,[2]Ages!A:J,5,FALSE),IF(J222="5mi",VLOOKUP(A222,[2]Ages!A:J,6,FALSE),IF(J222="10k",VLOOKUP(A222,[2]Ages!A:J,7,FALSE),IF(J222="10mi",VLOOKUP(A222,[2]Ages!A:J,8,FALSE),IF(J222="Half Marathon",VLOOKUP(A222,[2]Ages!A:J,9,FALSE),IF(J222="Marathon",VLOOKUP(A222,[2]Ages!A:J,10,FALSE)))))))</f>
        <v>1264</v>
      </c>
      <c r="L222" s="85">
        <f>VLOOKUP(B222,'[2]List Of Races'!$A$2:$E$50,5,FALSE)</f>
        <v>1</v>
      </c>
      <c r="M222" s="65">
        <f t="shared" si="23"/>
        <v>62.636273538156594</v>
      </c>
      <c r="N222">
        <f t="shared" si="20"/>
        <v>1</v>
      </c>
      <c r="O222">
        <f t="shared" si="21"/>
        <v>3</v>
      </c>
    </row>
    <row r="223" spans="1:15" x14ac:dyDescent="0.3">
      <c r="A223" t="s">
        <v>82</v>
      </c>
      <c r="B223" t="s">
        <v>233</v>
      </c>
      <c r="C223" s="2">
        <v>45846</v>
      </c>
      <c r="D223" s="2" t="s">
        <v>16</v>
      </c>
      <c r="E223" s="63">
        <v>1.849537037037037E-2</v>
      </c>
      <c r="F223" s="66">
        <v>2.3657407407407408E-2</v>
      </c>
      <c r="G223" s="64">
        <f t="shared" si="18"/>
        <v>0.72090112640800996</v>
      </c>
      <c r="H223" s="65">
        <f t="shared" si="19"/>
        <v>72.090112640800996</v>
      </c>
      <c r="I223" s="3">
        <f t="shared" si="22"/>
        <v>2044</v>
      </c>
      <c r="J223" t="str">
        <f>VLOOKUP(B223,'[2]List Of Races'!A:B,2,FALSE)</f>
        <v>5mi</v>
      </c>
      <c r="K223">
        <f>IF(J223="5k",VLOOKUP(A223,[2]Ages!A:J,5,FALSE),IF(J223="5mi",VLOOKUP(A223,[2]Ages!A:J,6,FALSE),IF(J223="10k",VLOOKUP(A223,[2]Ages!A:J,7,FALSE),IF(J223="10mi",VLOOKUP(A223,[2]Ages!A:J,8,FALSE),IF(J223="Half Marathon",VLOOKUP(A223,[2]Ages!A:J,9,FALSE),IF(J223="Marathon",VLOOKUP(A223,[2]Ages!A:J,10,FALSE)))))))</f>
        <v>1382</v>
      </c>
      <c r="L223" s="85">
        <f>VLOOKUP(B223,'[2]List Of Races'!$A$2:$E$50,5,FALSE)</f>
        <v>1</v>
      </c>
      <c r="M223" s="65">
        <f t="shared" si="23"/>
        <v>67.612524461839527</v>
      </c>
      <c r="N223">
        <f t="shared" si="20"/>
        <v>7</v>
      </c>
      <c r="O223">
        <f t="shared" si="21"/>
        <v>9</v>
      </c>
    </row>
    <row r="224" spans="1:15" x14ac:dyDescent="0.3">
      <c r="A224" t="s">
        <v>235</v>
      </c>
      <c r="B224" t="s">
        <v>233</v>
      </c>
      <c r="C224" s="2">
        <v>45846</v>
      </c>
      <c r="D224" s="2" t="s">
        <v>16</v>
      </c>
      <c r="E224" s="63">
        <v>1.849537037037037E-2</v>
      </c>
      <c r="F224" s="66">
        <v>2.4004629629629629E-2</v>
      </c>
      <c r="G224" s="64">
        <f t="shared" si="18"/>
        <v>0.7021276595744681</v>
      </c>
      <c r="H224" s="65">
        <f t="shared" si="19"/>
        <v>70.212765957446805</v>
      </c>
      <c r="I224" s="3">
        <f t="shared" si="22"/>
        <v>2074</v>
      </c>
      <c r="J224" t="str">
        <f>VLOOKUP(B224,'[2]List Of Races'!A:B,2,FALSE)</f>
        <v>5mi</v>
      </c>
      <c r="K224">
        <f>IF(J224="5k",VLOOKUP(A224,[2]Ages!A:J,5,FALSE),IF(J224="5mi",VLOOKUP(A224,[2]Ages!A:J,6,FALSE),IF(J224="10k",VLOOKUP(A224,[2]Ages!A:J,7,FALSE),IF(J224="10mi",VLOOKUP(A224,[2]Ages!A:J,8,FALSE),IF(J224="Half Marathon",VLOOKUP(A224,[2]Ages!A:J,9,FALSE),IF(J224="Marathon",VLOOKUP(A224,[2]Ages!A:J,10,FALSE)))))))</f>
        <v>1284</v>
      </c>
      <c r="L224" s="85">
        <f>VLOOKUP(B224,'[2]List Of Races'!$A$2:$E$50,5,FALSE)</f>
        <v>1</v>
      </c>
      <c r="M224" s="65">
        <f t="shared" si="23"/>
        <v>61.909353905496623</v>
      </c>
      <c r="N224">
        <f t="shared" si="20"/>
        <v>1</v>
      </c>
      <c r="O224">
        <f t="shared" si="21"/>
        <v>1</v>
      </c>
    </row>
    <row r="225" spans="1:15" x14ac:dyDescent="0.3">
      <c r="A225" t="s">
        <v>57</v>
      </c>
      <c r="B225" t="s">
        <v>233</v>
      </c>
      <c r="C225" s="2">
        <v>45846</v>
      </c>
      <c r="D225" s="2" t="s">
        <v>16</v>
      </c>
      <c r="E225" s="63">
        <v>1.849537037037037E-2</v>
      </c>
      <c r="F225" s="66">
        <v>2.4606481481481483E-2</v>
      </c>
      <c r="G225" s="64">
        <f t="shared" si="18"/>
        <v>0.66958698372966197</v>
      </c>
      <c r="H225" s="65">
        <f t="shared" si="19"/>
        <v>66.958698372966197</v>
      </c>
      <c r="I225" s="3">
        <f t="shared" si="22"/>
        <v>2126</v>
      </c>
      <c r="J225" t="str">
        <f>VLOOKUP(B225,'[2]List Of Races'!A:B,2,FALSE)</f>
        <v>5mi</v>
      </c>
      <c r="K225">
        <f>IF(J225="5k",VLOOKUP(A225,[2]Ages!A:J,5,FALSE),IF(J225="5mi",VLOOKUP(A225,[2]Ages!A:J,6,FALSE),IF(J225="10k",VLOOKUP(A225,[2]Ages!A:J,7,FALSE),IF(J225="10mi",VLOOKUP(A225,[2]Ages!A:J,8,FALSE),IF(J225="Half Marathon",VLOOKUP(A225,[2]Ages!A:J,9,FALSE),IF(J225="Marathon",VLOOKUP(A225,[2]Ages!A:J,10,FALSE)))))))</f>
        <v>1404</v>
      </c>
      <c r="L225" s="85">
        <f>VLOOKUP(B225,'[2]List Of Races'!$A$2:$E$50,5,FALSE)</f>
        <v>1</v>
      </c>
      <c r="M225" s="65">
        <f t="shared" si="23"/>
        <v>66.039510818438387</v>
      </c>
      <c r="N225">
        <f t="shared" si="20"/>
        <v>5</v>
      </c>
      <c r="O225">
        <f t="shared" si="21"/>
        <v>7</v>
      </c>
    </row>
    <row r="226" spans="1:15" x14ac:dyDescent="0.3">
      <c r="A226" t="s">
        <v>39</v>
      </c>
      <c r="B226" t="s">
        <v>233</v>
      </c>
      <c r="C226" s="2">
        <v>45846</v>
      </c>
      <c r="D226" s="2" t="s">
        <v>16</v>
      </c>
      <c r="E226" s="63">
        <v>1.849537037037037E-2</v>
      </c>
      <c r="F226" s="66">
        <v>2.4884259259259259E-2</v>
      </c>
      <c r="G226" s="64">
        <f t="shared" si="18"/>
        <v>0.65456821026282852</v>
      </c>
      <c r="H226" s="65">
        <f t="shared" si="19"/>
        <v>65.456821026282853</v>
      </c>
      <c r="I226" s="3">
        <f t="shared" si="22"/>
        <v>2150</v>
      </c>
      <c r="J226" t="str">
        <f>VLOOKUP(B226,'[2]List Of Races'!A:B,2,FALSE)</f>
        <v>5mi</v>
      </c>
      <c r="K226">
        <f>IF(J226="5k",VLOOKUP(A226,[2]Ages!A:J,5,FALSE),IF(J226="5mi",VLOOKUP(A226,[2]Ages!A:J,6,FALSE),IF(J226="10k",VLOOKUP(A226,[2]Ages!A:J,7,FALSE),IF(J226="10mi",VLOOKUP(A226,[2]Ages!A:J,8,FALSE),IF(J226="Half Marathon",VLOOKUP(A226,[2]Ages!A:J,9,FALSE),IF(J226="Marathon",VLOOKUP(A226,[2]Ages!A:J,10,FALSE)))))))</f>
        <v>1694</v>
      </c>
      <c r="L226" s="85">
        <f>VLOOKUP(B226,'[2]List Of Races'!$A$2:$E$50,5,FALSE)</f>
        <v>1</v>
      </c>
      <c r="M226" s="65">
        <f t="shared" si="23"/>
        <v>78.79069767441861</v>
      </c>
      <c r="N226">
        <f t="shared" si="20"/>
        <v>4</v>
      </c>
      <c r="O226">
        <f t="shared" si="21"/>
        <v>9</v>
      </c>
    </row>
    <row r="227" spans="1:15" x14ac:dyDescent="0.3">
      <c r="A227" t="s">
        <v>21</v>
      </c>
      <c r="B227" t="s">
        <v>233</v>
      </c>
      <c r="C227" s="2">
        <v>45846</v>
      </c>
      <c r="D227" s="2" t="s">
        <v>16</v>
      </c>
      <c r="E227" s="63">
        <v>1.849537037037037E-2</v>
      </c>
      <c r="F227" s="66">
        <v>2.5729166666666668E-2</v>
      </c>
      <c r="G227" s="64">
        <f t="shared" ref="G227:G290" si="24">1-((F227-E227)/E227)</f>
        <v>0.60888610763454309</v>
      </c>
      <c r="H227" s="65">
        <f t="shared" si="19"/>
        <v>60.888610763454309</v>
      </c>
      <c r="I227" s="3">
        <f t="shared" si="22"/>
        <v>2223</v>
      </c>
      <c r="J227" t="str">
        <f>VLOOKUP(B227,'[2]List Of Races'!A:B,2,FALSE)</f>
        <v>5mi</v>
      </c>
      <c r="K227">
        <f>IF(J227="5k",VLOOKUP(A227,[2]Ages!A:J,5,FALSE),IF(J227="5mi",VLOOKUP(A227,[2]Ages!A:J,6,FALSE),IF(J227="10k",VLOOKUP(A227,[2]Ages!A:J,7,FALSE),IF(J227="10mi",VLOOKUP(A227,[2]Ages!A:J,8,FALSE),IF(J227="Half Marathon",VLOOKUP(A227,[2]Ages!A:J,9,FALSE),IF(J227="Marathon",VLOOKUP(A227,[2]Ages!A:J,10,FALSE)))))))</f>
        <v>1382</v>
      </c>
      <c r="L227" s="85">
        <f>VLOOKUP(B227,'[2]List Of Races'!$A$2:$E$50,5,FALSE)</f>
        <v>1</v>
      </c>
      <c r="M227" s="65">
        <f t="shared" si="23"/>
        <v>62.168241115609533</v>
      </c>
      <c r="N227">
        <f t="shared" si="20"/>
        <v>4</v>
      </c>
      <c r="O227">
        <f t="shared" si="21"/>
        <v>6</v>
      </c>
    </row>
    <row r="228" spans="1:15" x14ac:dyDescent="0.3">
      <c r="A228" t="s">
        <v>38</v>
      </c>
      <c r="B228" t="s">
        <v>233</v>
      </c>
      <c r="C228" s="2">
        <v>45846</v>
      </c>
      <c r="D228" s="2" t="s">
        <v>16</v>
      </c>
      <c r="E228" s="63">
        <v>1.849537037037037E-2</v>
      </c>
      <c r="F228" s="66">
        <v>2.6608796296296297E-2</v>
      </c>
      <c r="G228" s="64">
        <f t="shared" si="24"/>
        <v>0.56132665832290352</v>
      </c>
      <c r="H228" s="65">
        <f t="shared" si="19"/>
        <v>56.13266583229035</v>
      </c>
      <c r="I228" s="3">
        <f t="shared" si="22"/>
        <v>2299</v>
      </c>
      <c r="J228" t="str">
        <f>VLOOKUP(B228,'[2]List Of Races'!A:B,2,FALSE)</f>
        <v>5mi</v>
      </c>
      <c r="K228">
        <f>IF(J228="5k",VLOOKUP(A228,[2]Ages!A:J,5,FALSE),IF(J228="5mi",VLOOKUP(A228,[2]Ages!A:J,6,FALSE),IF(J228="10k",VLOOKUP(A228,[2]Ages!A:J,7,FALSE),IF(J228="10mi",VLOOKUP(A228,[2]Ages!A:J,8,FALSE),IF(J228="Half Marathon",VLOOKUP(A228,[2]Ages!A:J,9,FALSE),IF(J228="Marathon",VLOOKUP(A228,[2]Ages!A:J,10,FALSE)))))))</f>
        <v>1339</v>
      </c>
      <c r="L228" s="85">
        <f>VLOOKUP(B228,'[2]List Of Races'!$A$2:$E$50,5,FALSE)</f>
        <v>1</v>
      </c>
      <c r="M228" s="65">
        <f t="shared" si="23"/>
        <v>58.242714223575462</v>
      </c>
      <c r="N228" t="str">
        <f t="shared" si="20"/>
        <v/>
      </c>
      <c r="O228" t="str">
        <f t="shared" si="21"/>
        <v/>
      </c>
    </row>
    <row r="229" spans="1:15" x14ac:dyDescent="0.3">
      <c r="A229" t="s">
        <v>84</v>
      </c>
      <c r="B229" t="s">
        <v>233</v>
      </c>
      <c r="C229" s="2">
        <v>45846</v>
      </c>
      <c r="D229" s="2" t="s">
        <v>16</v>
      </c>
      <c r="E229" s="63">
        <v>1.849537037037037E-2</v>
      </c>
      <c r="F229" s="66">
        <v>2.7685185185185184E-2</v>
      </c>
      <c r="G229" s="64">
        <f t="shared" si="24"/>
        <v>0.50312891113892366</v>
      </c>
      <c r="H229" s="65">
        <f t="shared" si="19"/>
        <v>50.312891113892363</v>
      </c>
      <c r="I229" s="3">
        <f t="shared" si="22"/>
        <v>2392</v>
      </c>
      <c r="J229" t="str">
        <f>VLOOKUP(B229,'[2]List Of Races'!A:B,2,FALSE)</f>
        <v>5mi</v>
      </c>
      <c r="K229">
        <f>IF(J229="5k",VLOOKUP(A229,[2]Ages!A:J,5,FALSE),IF(J229="5mi",VLOOKUP(A229,[2]Ages!A:J,6,FALSE),IF(J229="10k",VLOOKUP(A229,[2]Ages!A:J,7,FALSE),IF(J229="10mi",VLOOKUP(A229,[2]Ages!A:J,8,FALSE),IF(J229="Half Marathon",VLOOKUP(A229,[2]Ages!A:J,9,FALSE),IF(J229="Marathon",VLOOKUP(A229,[2]Ages!A:J,10,FALSE)))))))</f>
        <v>1489</v>
      </c>
      <c r="L229" s="85">
        <f>VLOOKUP(B229,'[2]List Of Races'!$A$2:$E$50,5,FALSE)</f>
        <v>1</v>
      </c>
      <c r="M229" s="65">
        <f t="shared" si="23"/>
        <v>62.249163879598655</v>
      </c>
      <c r="N229">
        <f t="shared" si="20"/>
        <v>3</v>
      </c>
      <c r="O229">
        <f t="shared" si="21"/>
        <v>3</v>
      </c>
    </row>
    <row r="230" spans="1:15" x14ac:dyDescent="0.3">
      <c r="A230" t="s">
        <v>86</v>
      </c>
      <c r="B230" t="s">
        <v>233</v>
      </c>
      <c r="C230" s="2">
        <v>45846</v>
      </c>
      <c r="D230" s="2" t="s">
        <v>16</v>
      </c>
      <c r="E230" s="63">
        <v>1.849537037037037E-2</v>
      </c>
      <c r="F230" s="66">
        <v>2.8877314814814814E-2</v>
      </c>
      <c r="G230" s="64">
        <f t="shared" si="24"/>
        <v>0.43867334167709637</v>
      </c>
      <c r="H230" s="65">
        <f t="shared" si="19"/>
        <v>43.867334167709636</v>
      </c>
      <c r="I230" s="3">
        <f t="shared" si="22"/>
        <v>2495</v>
      </c>
      <c r="J230" t="str">
        <f>VLOOKUP(B230,'[2]List Of Races'!A:B,2,FALSE)</f>
        <v>5mi</v>
      </c>
      <c r="K230">
        <f>IF(J230="5k",VLOOKUP(A230,[2]Ages!A:J,5,FALSE),IF(J230="5mi",VLOOKUP(A230,[2]Ages!A:J,6,FALSE),IF(J230="10k",VLOOKUP(A230,[2]Ages!A:J,7,FALSE),IF(J230="10mi",VLOOKUP(A230,[2]Ages!A:J,8,FALSE),IF(J230="Half Marathon",VLOOKUP(A230,[2]Ages!A:J,9,FALSE),IF(J230="Marathon",VLOOKUP(A230,[2]Ages!A:J,10,FALSE)))))))</f>
        <v>1529</v>
      </c>
      <c r="L230" s="85">
        <f>VLOOKUP(B230,'[2]List Of Races'!$A$2:$E$50,5,FALSE)</f>
        <v>1</v>
      </c>
      <c r="M230" s="65">
        <f t="shared" si="23"/>
        <v>61.282565130260522</v>
      </c>
      <c r="N230">
        <f t="shared" si="20"/>
        <v>2</v>
      </c>
      <c r="O230">
        <f t="shared" si="21"/>
        <v>4</v>
      </c>
    </row>
    <row r="231" spans="1:15" x14ac:dyDescent="0.3">
      <c r="A231" t="s">
        <v>43</v>
      </c>
      <c r="B231" t="s">
        <v>233</v>
      </c>
      <c r="C231" s="2">
        <v>45846</v>
      </c>
      <c r="D231" s="2" t="s">
        <v>16</v>
      </c>
      <c r="E231" s="63">
        <v>1.849537037037037E-2</v>
      </c>
      <c r="F231" s="66">
        <v>2.9548611111111112E-2</v>
      </c>
      <c r="G231" s="64">
        <f t="shared" si="24"/>
        <v>0.40237797246558193</v>
      </c>
      <c r="H231" s="65">
        <f t="shared" si="19"/>
        <v>40.237797246558195</v>
      </c>
      <c r="I231" s="3">
        <f t="shared" si="22"/>
        <v>2553</v>
      </c>
      <c r="J231" t="str">
        <f>VLOOKUP(B231,'[2]List Of Races'!A:B,2,FALSE)</f>
        <v>5mi</v>
      </c>
      <c r="K231">
        <f>IF(J231="5k",VLOOKUP(A231,[2]Ages!A:J,5,FALSE),IF(J231="5mi",VLOOKUP(A231,[2]Ages!A:J,6,FALSE),IF(J231="10k",VLOOKUP(A231,[2]Ages!A:J,7,FALSE),IF(J231="10mi",VLOOKUP(A231,[2]Ages!A:J,8,FALSE),IF(J231="Half Marathon",VLOOKUP(A231,[2]Ages!A:J,9,FALSE),IF(J231="Marathon",VLOOKUP(A231,[2]Ages!A:J,10,FALSE)))))))</f>
        <v>1571</v>
      </c>
      <c r="L231" s="85">
        <f>VLOOKUP(B231,'[2]List Of Races'!$A$2:$E$50,5,FALSE)</f>
        <v>1</v>
      </c>
      <c r="M231" s="65">
        <f t="shared" si="23"/>
        <v>61.535448491970236</v>
      </c>
      <c r="N231">
        <f t="shared" si="20"/>
        <v>2</v>
      </c>
      <c r="O231">
        <f t="shared" si="21"/>
        <v>3</v>
      </c>
    </row>
    <row r="232" spans="1:15" x14ac:dyDescent="0.3">
      <c r="A232" t="s">
        <v>25</v>
      </c>
      <c r="B232" t="s">
        <v>233</v>
      </c>
      <c r="C232" s="2">
        <v>45846</v>
      </c>
      <c r="D232" s="2" t="s">
        <v>16</v>
      </c>
      <c r="E232" s="63">
        <v>1.849537037037037E-2</v>
      </c>
      <c r="F232" s="66">
        <v>3.0543981481481481E-2</v>
      </c>
      <c r="G232" s="64">
        <f t="shared" si="24"/>
        <v>0.34856070087609514</v>
      </c>
      <c r="H232" s="65">
        <f t="shared" si="19"/>
        <v>34.856070087609517</v>
      </c>
      <c r="I232" s="3">
        <f t="shared" si="22"/>
        <v>2639</v>
      </c>
      <c r="J232" t="str">
        <f>VLOOKUP(B232,'[2]List Of Races'!A:B,2,FALSE)</f>
        <v>5mi</v>
      </c>
      <c r="K232">
        <f>IF(J232="5k",VLOOKUP(A232,[2]Ages!A:J,5,FALSE),IF(J232="5mi",VLOOKUP(A232,[2]Ages!A:J,6,FALSE),IF(J232="10k",VLOOKUP(A232,[2]Ages!A:J,7,FALSE),IF(J232="10mi",VLOOKUP(A232,[2]Ages!A:J,8,FALSE),IF(J232="Half Marathon",VLOOKUP(A232,[2]Ages!A:J,9,FALSE),IF(J232="Marathon",VLOOKUP(A232,[2]Ages!A:J,10,FALSE)))))))</f>
        <v>1515</v>
      </c>
      <c r="L232" s="85">
        <f>VLOOKUP(B232,'[2]List Of Races'!$A$2:$E$50,5,FALSE)</f>
        <v>1</v>
      </c>
      <c r="M232" s="65">
        <f t="shared" si="23"/>
        <v>57.408109132247063</v>
      </c>
      <c r="N232">
        <f t="shared" si="20"/>
        <v>6</v>
      </c>
      <c r="O232">
        <f t="shared" si="21"/>
        <v>9</v>
      </c>
    </row>
    <row r="233" spans="1:15" x14ac:dyDescent="0.3">
      <c r="A233" t="s">
        <v>44</v>
      </c>
      <c r="B233" t="s">
        <v>233</v>
      </c>
      <c r="C233" s="2">
        <v>45846</v>
      </c>
      <c r="D233" s="2" t="s">
        <v>16</v>
      </c>
      <c r="E233" s="63">
        <v>1.849537037037037E-2</v>
      </c>
      <c r="F233" s="66">
        <v>3.4432870370370371E-2</v>
      </c>
      <c r="G233" s="64">
        <f t="shared" si="24"/>
        <v>0.13829787234042556</v>
      </c>
      <c r="H233" s="65">
        <f t="shared" si="19"/>
        <v>13.829787234042556</v>
      </c>
      <c r="I233" s="3">
        <f t="shared" si="22"/>
        <v>2975</v>
      </c>
      <c r="J233" t="str">
        <f>VLOOKUP(B233,'[2]List Of Races'!A:B,2,FALSE)</f>
        <v>5mi</v>
      </c>
      <c r="K233">
        <f>IF(J233="5k",VLOOKUP(A233,[2]Ages!A:J,5,FALSE),IF(J233="5mi",VLOOKUP(A233,[2]Ages!A:J,6,FALSE),IF(J233="10k",VLOOKUP(A233,[2]Ages!A:J,7,FALSE),IF(J233="10mi",VLOOKUP(A233,[2]Ages!A:J,8,FALSE),IF(J233="Half Marathon",VLOOKUP(A233,[2]Ages!A:J,9,FALSE),IF(J233="Marathon",VLOOKUP(A233,[2]Ages!A:J,10,FALSE)))))))</f>
        <v>1600</v>
      </c>
      <c r="L233" s="85">
        <f>VLOOKUP(B233,'[2]List Of Races'!$A$2:$E$50,5,FALSE)</f>
        <v>1</v>
      </c>
      <c r="M233" s="65">
        <f t="shared" si="23"/>
        <v>53.781512605042018</v>
      </c>
      <c r="N233">
        <f t="shared" si="20"/>
        <v>3</v>
      </c>
      <c r="O233">
        <f t="shared" si="21"/>
        <v>4</v>
      </c>
    </row>
    <row r="234" spans="1:15" x14ac:dyDescent="0.3">
      <c r="A234" t="s">
        <v>80</v>
      </c>
      <c r="B234" t="s">
        <v>233</v>
      </c>
      <c r="C234" s="2">
        <v>45846</v>
      </c>
      <c r="D234" s="2" t="s">
        <v>24</v>
      </c>
      <c r="E234" s="63">
        <v>2.1342592592592594E-2</v>
      </c>
      <c r="F234" s="66">
        <v>2.6030092592592594E-2</v>
      </c>
      <c r="G234" s="64">
        <f t="shared" si="24"/>
        <v>0.78036876355748375</v>
      </c>
      <c r="H234" s="65">
        <f t="shared" si="19"/>
        <v>78.036876355748376</v>
      </c>
      <c r="I234" s="3">
        <f t="shared" si="22"/>
        <v>2249</v>
      </c>
      <c r="J234" t="str">
        <f>VLOOKUP(B234,'[2]List Of Races'!A:B,2,FALSE)</f>
        <v>5mi</v>
      </c>
      <c r="K234">
        <f>IF(J234="5k",VLOOKUP(A234,[2]Ages!A:J,5,FALSE),IF(J234="5mi",VLOOKUP(A234,[2]Ages!A:J,6,FALSE),IF(J234="10k",VLOOKUP(A234,[2]Ages!A:J,7,FALSE),IF(J234="10mi",VLOOKUP(A234,[2]Ages!A:J,8,FALSE),IF(J234="Half Marathon",VLOOKUP(A234,[2]Ages!A:J,9,FALSE),IF(J234="Marathon",VLOOKUP(A234,[2]Ages!A:J,10,FALSE)))))))</f>
        <v>1439</v>
      </c>
      <c r="L234" s="85">
        <f>VLOOKUP(B234,'[2]List Of Races'!$A$2:$E$50,5,FALSE)</f>
        <v>1</v>
      </c>
      <c r="M234" s="65">
        <f t="shared" si="23"/>
        <v>63.983992885726991</v>
      </c>
      <c r="N234">
        <f t="shared" si="20"/>
        <v>5</v>
      </c>
      <c r="O234">
        <f t="shared" si="21"/>
        <v>6</v>
      </c>
    </row>
    <row r="235" spans="1:15" x14ac:dyDescent="0.3">
      <c r="A235" t="s">
        <v>47</v>
      </c>
      <c r="B235" t="s">
        <v>233</v>
      </c>
      <c r="C235" s="2">
        <v>45846</v>
      </c>
      <c r="D235" s="2" t="s">
        <v>24</v>
      </c>
      <c r="E235" s="63">
        <v>2.1342592592592594E-2</v>
      </c>
      <c r="F235" s="66">
        <v>2.6122685185185186E-2</v>
      </c>
      <c r="G235" s="64">
        <f t="shared" si="24"/>
        <v>0.77603036876355747</v>
      </c>
      <c r="H235" s="65">
        <f t="shared" si="19"/>
        <v>77.603036876355745</v>
      </c>
      <c r="I235" s="3">
        <f t="shared" si="22"/>
        <v>2257</v>
      </c>
      <c r="J235" t="str">
        <f>VLOOKUP(B235,'[2]List Of Races'!A:B,2,FALSE)</f>
        <v>5mi</v>
      </c>
      <c r="K235">
        <f>IF(J235="5k",VLOOKUP(A235,[2]Ages!A:J,5,FALSE),IF(J235="5mi",VLOOKUP(A235,[2]Ages!A:J,6,FALSE),IF(J235="10k",VLOOKUP(A235,[2]Ages!A:J,7,FALSE),IF(J235="10mi",VLOOKUP(A235,[2]Ages!A:J,8,FALSE),IF(J235="Half Marathon",VLOOKUP(A235,[2]Ages!A:J,9,FALSE),IF(J235="Marathon",VLOOKUP(A235,[2]Ages!A:J,10,FALSE)))))))</f>
        <v>1430</v>
      </c>
      <c r="L235" s="85">
        <f>VLOOKUP(B235,'[2]List Of Races'!$A$2:$E$50,5,FALSE)</f>
        <v>1</v>
      </c>
      <c r="M235" s="65">
        <f t="shared" si="23"/>
        <v>63.358440407620733</v>
      </c>
      <c r="N235">
        <f t="shared" si="20"/>
        <v>4</v>
      </c>
      <c r="O235">
        <f t="shared" si="21"/>
        <v>6</v>
      </c>
    </row>
    <row r="236" spans="1:15" x14ac:dyDescent="0.3">
      <c r="A236" t="s">
        <v>46</v>
      </c>
      <c r="B236" t="s">
        <v>233</v>
      </c>
      <c r="C236" s="2">
        <v>45846</v>
      </c>
      <c r="D236" s="2" t="s">
        <v>24</v>
      </c>
      <c r="E236" s="63">
        <v>2.1342592592592594E-2</v>
      </c>
      <c r="F236" s="66">
        <v>2.6712962962962963E-2</v>
      </c>
      <c r="G236" s="64">
        <f t="shared" si="24"/>
        <v>0.74837310195227769</v>
      </c>
      <c r="H236" s="65">
        <f t="shared" si="19"/>
        <v>74.837310195227772</v>
      </c>
      <c r="I236" s="3">
        <f t="shared" si="22"/>
        <v>2308</v>
      </c>
      <c r="J236" t="str">
        <f>VLOOKUP(B236,'[2]List Of Races'!A:B,2,FALSE)</f>
        <v>5mi</v>
      </c>
      <c r="K236">
        <f>IF(J236="5k",VLOOKUP(A236,[2]Ages!A:J,5,FALSE),IF(J236="5mi",VLOOKUP(A236,[2]Ages!A:J,6,FALSE),IF(J236="10k",VLOOKUP(A236,[2]Ages!A:J,7,FALSE),IF(J236="10mi",VLOOKUP(A236,[2]Ages!A:J,8,FALSE),IF(J236="Half Marathon",VLOOKUP(A236,[2]Ages!A:J,9,FALSE),IF(J236="Marathon",VLOOKUP(A236,[2]Ages!A:J,10,FALSE)))))))</f>
        <v>1480</v>
      </c>
      <c r="L236" s="85">
        <f>VLOOKUP(B236,'[2]List Of Races'!$A$2:$E$50,5,FALSE)</f>
        <v>1</v>
      </c>
      <c r="M236" s="65">
        <f t="shared" si="23"/>
        <v>64.12478336221838</v>
      </c>
      <c r="N236">
        <f t="shared" si="20"/>
        <v>4</v>
      </c>
      <c r="O236">
        <f t="shared" si="21"/>
        <v>6</v>
      </c>
    </row>
    <row r="237" spans="1:15" x14ac:dyDescent="0.3">
      <c r="A237" t="s">
        <v>49</v>
      </c>
      <c r="B237" t="s">
        <v>233</v>
      </c>
      <c r="C237" s="2">
        <v>45846</v>
      </c>
      <c r="D237" s="2" t="s">
        <v>24</v>
      </c>
      <c r="E237" s="63">
        <v>2.1342592592592594E-2</v>
      </c>
      <c r="F237" s="66">
        <v>2.6817129629629628E-2</v>
      </c>
      <c r="G237" s="64">
        <f t="shared" si="24"/>
        <v>0.74349240780911074</v>
      </c>
      <c r="H237" s="65">
        <f t="shared" si="19"/>
        <v>74.349240780911074</v>
      </c>
      <c r="I237" s="3">
        <f t="shared" si="22"/>
        <v>2317</v>
      </c>
      <c r="J237" t="str">
        <f>VLOOKUP(B237,'[2]List Of Races'!A:B,2,FALSE)</f>
        <v>5mi</v>
      </c>
      <c r="K237">
        <f>IF(J237="5k",VLOOKUP(A237,[2]Ages!A:J,5,FALSE),IF(J237="5mi",VLOOKUP(A237,[2]Ages!A:J,6,FALSE),IF(J237="10k",VLOOKUP(A237,[2]Ages!A:J,7,FALSE),IF(J237="10mi",VLOOKUP(A237,[2]Ages!A:J,8,FALSE),IF(J237="Half Marathon",VLOOKUP(A237,[2]Ages!A:J,9,FALSE),IF(J237="Marathon",VLOOKUP(A237,[2]Ages!A:J,10,FALSE)))))))</f>
        <v>1579</v>
      </c>
      <c r="L237" s="85">
        <f>VLOOKUP(B237,'[2]List Of Races'!$A$2:$E$50,5,FALSE)</f>
        <v>1</v>
      </c>
      <c r="M237" s="65">
        <f t="shared" si="23"/>
        <v>68.148467846353043</v>
      </c>
      <c r="N237">
        <f t="shared" si="20"/>
        <v>4</v>
      </c>
      <c r="O237">
        <f t="shared" si="21"/>
        <v>10</v>
      </c>
    </row>
    <row r="238" spans="1:15" x14ac:dyDescent="0.3">
      <c r="A238" t="s">
        <v>69</v>
      </c>
      <c r="B238" t="s">
        <v>233</v>
      </c>
      <c r="C238" s="2">
        <v>45846</v>
      </c>
      <c r="D238" s="2" t="s">
        <v>24</v>
      </c>
      <c r="E238" s="63">
        <v>2.1342592592592594E-2</v>
      </c>
      <c r="F238" s="66">
        <v>2.9270833333333333E-2</v>
      </c>
      <c r="G238" s="64">
        <f t="shared" si="24"/>
        <v>0.62852494577006524</v>
      </c>
      <c r="H238" s="65">
        <f t="shared" si="19"/>
        <v>62.852494577006524</v>
      </c>
      <c r="I238" s="3">
        <f t="shared" si="22"/>
        <v>2529</v>
      </c>
      <c r="J238" t="str">
        <f>VLOOKUP(B238,'[2]List Of Races'!A:B,2,FALSE)</f>
        <v>5mi</v>
      </c>
      <c r="K238">
        <f>IF(J238="5k",VLOOKUP(A238,[2]Ages!A:J,5,FALSE),IF(J238="5mi",VLOOKUP(A238,[2]Ages!A:J,6,FALSE),IF(J238="10k",VLOOKUP(A238,[2]Ages!A:J,7,FALSE),IF(J238="10mi",VLOOKUP(A238,[2]Ages!A:J,8,FALSE),IF(J238="Half Marathon",VLOOKUP(A238,[2]Ages!A:J,9,FALSE),IF(J238="Marathon",VLOOKUP(A238,[2]Ages!A:J,10,FALSE)))))))</f>
        <v>1597</v>
      </c>
      <c r="L238" s="85">
        <f>VLOOKUP(B238,'[2]List Of Races'!$A$2:$E$50,5,FALSE)</f>
        <v>1</v>
      </c>
      <c r="M238" s="65">
        <f t="shared" si="23"/>
        <v>63.147489126136811</v>
      </c>
      <c r="N238">
        <f t="shared" si="20"/>
        <v>3</v>
      </c>
      <c r="O238">
        <f t="shared" si="21"/>
        <v>6</v>
      </c>
    </row>
    <row r="239" spans="1:15" x14ac:dyDescent="0.3">
      <c r="A239" t="s">
        <v>76</v>
      </c>
      <c r="B239" t="s">
        <v>233</v>
      </c>
      <c r="C239" s="2">
        <v>45846</v>
      </c>
      <c r="D239" s="2" t="s">
        <v>24</v>
      </c>
      <c r="E239" s="63">
        <v>2.1342592592592594E-2</v>
      </c>
      <c r="F239" s="66">
        <v>2.9398148148148149E-2</v>
      </c>
      <c r="G239" s="64">
        <f t="shared" si="24"/>
        <v>0.62255965292841653</v>
      </c>
      <c r="H239" s="65">
        <f t="shared" si="19"/>
        <v>62.255965292841651</v>
      </c>
      <c r="I239" s="3">
        <f t="shared" si="22"/>
        <v>2540</v>
      </c>
      <c r="J239" t="str">
        <f>VLOOKUP(B239,'[2]List Of Races'!A:B,2,FALSE)</f>
        <v>5mi</v>
      </c>
      <c r="K239">
        <f>IF(J239="5k",VLOOKUP(A239,[2]Ages!A:J,5,FALSE),IF(J239="5mi",VLOOKUP(A239,[2]Ages!A:J,6,FALSE),IF(J239="10k",VLOOKUP(A239,[2]Ages!A:J,7,FALSE),IF(J239="10mi",VLOOKUP(A239,[2]Ages!A:J,8,FALSE),IF(J239="Half Marathon",VLOOKUP(A239,[2]Ages!A:J,9,FALSE),IF(J239="Marathon",VLOOKUP(A239,[2]Ages!A:J,10,FALSE)))))))</f>
        <v>1888</v>
      </c>
      <c r="L239" s="85">
        <f>VLOOKUP(B239,'[2]List Of Races'!$A$2:$E$50,5,FALSE)</f>
        <v>1</v>
      </c>
      <c r="M239" s="65">
        <f t="shared" si="23"/>
        <v>74.330708661417319</v>
      </c>
      <c r="N239">
        <f t="shared" si="20"/>
        <v>2</v>
      </c>
      <c r="O239">
        <f t="shared" si="21"/>
        <v>4</v>
      </c>
    </row>
    <row r="240" spans="1:15" x14ac:dyDescent="0.3">
      <c r="A240" t="s">
        <v>70</v>
      </c>
      <c r="B240" t="s">
        <v>233</v>
      </c>
      <c r="C240" s="2">
        <v>45846</v>
      </c>
      <c r="D240" s="2" t="s">
        <v>24</v>
      </c>
      <c r="E240" s="63">
        <v>2.1342592592592594E-2</v>
      </c>
      <c r="F240" s="66">
        <v>3.138888888888889E-2</v>
      </c>
      <c r="G240" s="64">
        <f t="shared" si="24"/>
        <v>0.5292841648590022</v>
      </c>
      <c r="H240" s="65">
        <f t="shared" si="19"/>
        <v>52.928416485900222</v>
      </c>
      <c r="I240" s="3">
        <f t="shared" si="22"/>
        <v>2712</v>
      </c>
      <c r="J240" t="str">
        <f>VLOOKUP(B240,'[2]List Of Races'!A:B,2,FALSE)</f>
        <v>5mi</v>
      </c>
      <c r="K240">
        <f>IF(J240="5k",VLOOKUP(A240,[2]Ages!A:J,5,FALSE),IF(J240="5mi",VLOOKUP(A240,[2]Ages!A:J,6,FALSE),IF(J240="10k",VLOOKUP(A240,[2]Ages!A:J,7,FALSE),IF(J240="10mi",VLOOKUP(A240,[2]Ages!A:J,8,FALSE),IF(J240="Half Marathon",VLOOKUP(A240,[2]Ages!A:J,9,FALSE),IF(J240="Marathon",VLOOKUP(A240,[2]Ages!A:J,10,FALSE)))))))</f>
        <v>1651</v>
      </c>
      <c r="L240" s="85">
        <f>VLOOKUP(B240,'[2]List Of Races'!$A$2:$E$50,5,FALSE)</f>
        <v>1</v>
      </c>
      <c r="M240" s="65">
        <f t="shared" si="23"/>
        <v>60.877581120943958</v>
      </c>
      <c r="N240">
        <f t="shared" si="20"/>
        <v>1</v>
      </c>
      <c r="O240">
        <f t="shared" si="21"/>
        <v>3</v>
      </c>
    </row>
    <row r="241" spans="1:15" x14ac:dyDescent="0.3">
      <c r="A241" t="s">
        <v>53</v>
      </c>
      <c r="B241" t="s">
        <v>233</v>
      </c>
      <c r="C241" s="2">
        <v>45846</v>
      </c>
      <c r="D241" s="2" t="s">
        <v>24</v>
      </c>
      <c r="E241" s="63">
        <v>2.1342592592592594E-2</v>
      </c>
      <c r="F241" s="66">
        <v>3.2106481481481479E-2</v>
      </c>
      <c r="G241" s="64">
        <f t="shared" si="24"/>
        <v>0.49566160520607394</v>
      </c>
      <c r="H241" s="65">
        <f t="shared" si="19"/>
        <v>49.566160520607397</v>
      </c>
      <c r="I241" s="3">
        <f t="shared" si="22"/>
        <v>2774</v>
      </c>
      <c r="J241" t="str">
        <f>VLOOKUP(B241,'[2]List Of Races'!A:B,2,FALSE)</f>
        <v>5mi</v>
      </c>
      <c r="K241">
        <f>IF(J241="5k",VLOOKUP(A241,[2]Ages!A:J,5,FALSE),IF(J241="5mi",VLOOKUP(A241,[2]Ages!A:J,6,FALSE),IF(J241="10k",VLOOKUP(A241,[2]Ages!A:J,7,FALSE),IF(J241="10mi",VLOOKUP(A241,[2]Ages!A:J,8,FALSE),IF(J241="Half Marathon",VLOOKUP(A241,[2]Ages!A:J,9,FALSE),IF(J241="Marathon",VLOOKUP(A241,[2]Ages!A:J,10,FALSE)))))))</f>
        <v>1730</v>
      </c>
      <c r="L241" s="85">
        <f>VLOOKUP(B241,'[2]List Of Races'!$A$2:$E$50,5,FALSE)</f>
        <v>1</v>
      </c>
      <c r="M241" s="65">
        <f t="shared" si="23"/>
        <v>62.36481614996395</v>
      </c>
      <c r="N241">
        <f t="shared" si="20"/>
        <v>3</v>
      </c>
      <c r="O241">
        <f t="shared" si="21"/>
        <v>9</v>
      </c>
    </row>
    <row r="242" spans="1:15" x14ac:dyDescent="0.3">
      <c r="A242" t="s">
        <v>54</v>
      </c>
      <c r="B242" t="s">
        <v>233</v>
      </c>
      <c r="C242" s="2">
        <v>45846</v>
      </c>
      <c r="D242" s="2" t="s">
        <v>24</v>
      </c>
      <c r="E242" s="63">
        <v>2.1342592592592594E-2</v>
      </c>
      <c r="F242" s="66">
        <v>3.8437499999999999E-2</v>
      </c>
      <c r="G242" s="64">
        <f t="shared" si="24"/>
        <v>0.19902386117136672</v>
      </c>
      <c r="H242" s="65">
        <f t="shared" si="19"/>
        <v>19.902386117136672</v>
      </c>
      <c r="I242" s="3">
        <f t="shared" si="22"/>
        <v>3321</v>
      </c>
      <c r="J242" t="str">
        <f>VLOOKUP(B242,'[2]List Of Races'!A:B,2,FALSE)</f>
        <v>5mi</v>
      </c>
      <c r="K242">
        <f>IF(J242="5k",VLOOKUP(A242,[2]Ages!A:J,5,FALSE),IF(J242="5mi",VLOOKUP(A242,[2]Ages!A:J,6,FALSE),IF(J242="10k",VLOOKUP(A242,[2]Ages!A:J,7,FALSE),IF(J242="10mi",VLOOKUP(A242,[2]Ages!A:J,8,FALSE),IF(J242="Half Marathon",VLOOKUP(A242,[2]Ages!A:J,9,FALSE),IF(J242="Marathon",VLOOKUP(A242,[2]Ages!A:J,10,FALSE)))))))</f>
        <v>1430</v>
      </c>
      <c r="L242" s="85">
        <f>VLOOKUP(B242,'[2]List Of Races'!$A$2:$E$50,5,FALSE)</f>
        <v>1</v>
      </c>
      <c r="M242" s="65">
        <f t="shared" si="23"/>
        <v>43.059319482083708</v>
      </c>
      <c r="N242">
        <f t="shared" si="20"/>
        <v>6</v>
      </c>
      <c r="O242">
        <f t="shared" si="21"/>
        <v>7</v>
      </c>
    </row>
    <row r="243" spans="1:15" x14ac:dyDescent="0.3">
      <c r="A243" t="s">
        <v>17</v>
      </c>
      <c r="B243" t="s">
        <v>236</v>
      </c>
      <c r="C243" s="2">
        <v>45854</v>
      </c>
      <c r="D243" s="2" t="s">
        <v>16</v>
      </c>
      <c r="E243" s="63">
        <v>1.6516203703703703E-2</v>
      </c>
      <c r="F243" s="66">
        <v>1.9421296296296298E-2</v>
      </c>
      <c r="G243" s="64">
        <f>1-((F243-E243)/E243)</f>
        <v>0.82410651716888561</v>
      </c>
      <c r="H243" s="65">
        <f t="shared" si="19"/>
        <v>82.410651716888566</v>
      </c>
      <c r="I243" s="3">
        <f t="shared" si="22"/>
        <v>1678</v>
      </c>
      <c r="J243" t="str">
        <f>VLOOKUP(B243,'[2]List Of Races'!A:B,2,FALSE)</f>
        <v>5mi</v>
      </c>
      <c r="K243">
        <f>IF(J243="5k",VLOOKUP(A243,[2]Ages!A:J,5,FALSE),IF(J243="5mi",VLOOKUP(A243,[2]Ages!A:J,6,FALSE),IF(J243="10k",VLOOKUP(A243,[2]Ages!A:J,7,FALSE),IF(J243="10mi",VLOOKUP(A243,[2]Ages!A:J,8,FALSE),IF(J243="Half Marathon",VLOOKUP(A243,[2]Ages!A:J,9,FALSE),IF(J243="Marathon",VLOOKUP(A243,[2]Ages!A:J,10,FALSE)))))))</f>
        <v>1264</v>
      </c>
      <c r="L243" s="85">
        <f>VLOOKUP(B243,'[2]List Of Races'!$A$2:$E$50,5,FALSE)</f>
        <v>1</v>
      </c>
      <c r="M243" s="65">
        <f t="shared" si="23"/>
        <v>75.327771156138255</v>
      </c>
      <c r="N243" t="str">
        <f t="shared" si="20"/>
        <v/>
      </c>
      <c r="O243">
        <f t="shared" si="21"/>
        <v>1</v>
      </c>
    </row>
    <row r="244" spans="1:15" x14ac:dyDescent="0.3">
      <c r="A244" t="s">
        <v>72</v>
      </c>
      <c r="B244" t="s">
        <v>236</v>
      </c>
      <c r="C244" s="2">
        <v>45854</v>
      </c>
      <c r="D244" s="2" t="s">
        <v>16</v>
      </c>
      <c r="E244" s="63">
        <v>1.6516203703703703E-2</v>
      </c>
      <c r="F244" s="66">
        <v>1.9571759259259261E-2</v>
      </c>
      <c r="G244" s="64">
        <f t="shared" si="24"/>
        <v>0.8149964961457602</v>
      </c>
      <c r="H244" s="65">
        <f t="shared" si="19"/>
        <v>81.499649614576015</v>
      </c>
      <c r="I244" s="3">
        <f t="shared" si="22"/>
        <v>1691</v>
      </c>
      <c r="J244" t="str">
        <f>VLOOKUP(B244,'[2]List Of Races'!A:B,2,FALSE)</f>
        <v>5mi</v>
      </c>
      <c r="K244">
        <f>IF(J244="5k",VLOOKUP(A244,[2]Ages!A:J,5,FALSE),IF(J244="5mi",VLOOKUP(A244,[2]Ages!A:J,6,FALSE),IF(J244="10k",VLOOKUP(A244,[2]Ages!A:J,7,FALSE),IF(J244="10mi",VLOOKUP(A244,[2]Ages!A:J,8,FALSE),IF(J244="Half Marathon",VLOOKUP(A244,[2]Ages!A:J,9,FALSE),IF(J244="Marathon",VLOOKUP(A244,[2]Ages!A:J,10,FALSE)))))))</f>
        <v>1404</v>
      </c>
      <c r="L244" s="85">
        <f>VLOOKUP(B244,'[2]List Of Races'!$A$2:$E$50,5,FALSE)</f>
        <v>1</v>
      </c>
      <c r="M244" s="65">
        <f t="shared" si="23"/>
        <v>83.027794204612661</v>
      </c>
      <c r="N244">
        <f t="shared" si="20"/>
        <v>7</v>
      </c>
      <c r="O244">
        <f t="shared" si="21"/>
        <v>1</v>
      </c>
    </row>
    <row r="245" spans="1:15" x14ac:dyDescent="0.3">
      <c r="A245" t="s">
        <v>14</v>
      </c>
      <c r="B245" t="s">
        <v>236</v>
      </c>
      <c r="C245" s="2">
        <v>45854</v>
      </c>
      <c r="D245" s="2" t="s">
        <v>16</v>
      </c>
      <c r="E245" s="63">
        <v>1.6516203703703703E-2</v>
      </c>
      <c r="F245" s="66">
        <v>1.9583333333333335E-2</v>
      </c>
      <c r="G245" s="64">
        <f t="shared" si="24"/>
        <v>0.81429572529782746</v>
      </c>
      <c r="H245" s="65">
        <f t="shared" si="19"/>
        <v>81.429572529782746</v>
      </c>
      <c r="I245" s="3">
        <f t="shared" si="22"/>
        <v>1692</v>
      </c>
      <c r="J245" t="str">
        <f>VLOOKUP(B245,'[2]List Of Races'!A:B,2,FALSE)</f>
        <v>5mi</v>
      </c>
      <c r="K245">
        <f>IF(J245="5k",VLOOKUP(A245,[2]Ages!A:J,5,FALSE),IF(J245="5mi",VLOOKUP(A245,[2]Ages!A:J,6,FALSE),IF(J245="10k",VLOOKUP(A245,[2]Ages!A:J,7,FALSE),IF(J245="10mi",VLOOKUP(A245,[2]Ages!A:J,8,FALSE),IF(J245="Half Marathon",VLOOKUP(A245,[2]Ages!A:J,9,FALSE),IF(J245="Marathon",VLOOKUP(A245,[2]Ages!A:J,10,FALSE)))))))</f>
        <v>1318</v>
      </c>
      <c r="L245" s="85">
        <f>VLOOKUP(B245,'[2]List Of Races'!$A$2:$E$50,5,FALSE)</f>
        <v>1</v>
      </c>
      <c r="M245" s="65">
        <f t="shared" si="23"/>
        <v>77.895981087470446</v>
      </c>
      <c r="N245">
        <f t="shared" si="20"/>
        <v>7</v>
      </c>
      <c r="O245">
        <f t="shared" si="21"/>
        <v>1</v>
      </c>
    </row>
    <row r="246" spans="1:15" x14ac:dyDescent="0.3">
      <c r="A246" t="s">
        <v>82</v>
      </c>
      <c r="B246" t="s">
        <v>236</v>
      </c>
      <c r="C246" s="2">
        <v>45854</v>
      </c>
      <c r="D246" s="2" t="s">
        <v>16</v>
      </c>
      <c r="E246" s="63">
        <v>1.6516203703703703E-2</v>
      </c>
      <c r="F246" s="66">
        <v>2.2569444444444444E-2</v>
      </c>
      <c r="G246" s="64">
        <f t="shared" si="24"/>
        <v>0.63349684653118432</v>
      </c>
      <c r="H246" s="65">
        <f t="shared" si="19"/>
        <v>63.34968465311843</v>
      </c>
      <c r="I246" s="3">
        <f t="shared" si="22"/>
        <v>1950</v>
      </c>
      <c r="J246" t="str">
        <f>VLOOKUP(B246,'[2]List Of Races'!A:B,2,FALSE)</f>
        <v>5mi</v>
      </c>
      <c r="K246">
        <f>IF(J246="5k",VLOOKUP(A246,[2]Ages!A:J,5,FALSE),IF(J246="5mi",VLOOKUP(A246,[2]Ages!A:J,6,FALSE),IF(J246="10k",VLOOKUP(A246,[2]Ages!A:J,7,FALSE),IF(J246="10mi",VLOOKUP(A246,[2]Ages!A:J,8,FALSE),IF(J246="Half Marathon",VLOOKUP(A246,[2]Ages!A:J,9,FALSE),IF(J246="Marathon",VLOOKUP(A246,[2]Ages!A:J,10,FALSE)))))))</f>
        <v>1382</v>
      </c>
      <c r="L246" s="85">
        <f>VLOOKUP(B246,'[2]List Of Races'!$A$2:$E$50,5,FALSE)</f>
        <v>1</v>
      </c>
      <c r="M246" s="65">
        <f t="shared" si="23"/>
        <v>70.871794871794862</v>
      </c>
      <c r="N246">
        <f t="shared" si="20"/>
        <v>10</v>
      </c>
      <c r="O246">
        <f t="shared" si="21"/>
        <v>4</v>
      </c>
    </row>
    <row r="247" spans="1:15" x14ac:dyDescent="0.3">
      <c r="A247" t="s">
        <v>39</v>
      </c>
      <c r="B247" t="s">
        <v>236</v>
      </c>
      <c r="C247" s="2">
        <v>45854</v>
      </c>
      <c r="D247" s="2" t="s">
        <v>16</v>
      </c>
      <c r="E247" s="63">
        <v>1.6516203703703703E-2</v>
      </c>
      <c r="F247" s="66">
        <v>2.2777777777777779E-2</v>
      </c>
      <c r="G247" s="64">
        <f t="shared" si="24"/>
        <v>0.6208829712683952</v>
      </c>
      <c r="H247" s="65">
        <f t="shared" si="19"/>
        <v>62.088297126839521</v>
      </c>
      <c r="I247" s="3">
        <f t="shared" si="22"/>
        <v>1968</v>
      </c>
      <c r="J247" t="str">
        <f>VLOOKUP(B247,'[2]List Of Races'!A:B,2,FALSE)</f>
        <v>5mi</v>
      </c>
      <c r="K247">
        <f>IF(J247="5k",VLOOKUP(A247,[2]Ages!A:J,5,FALSE),IF(J247="5mi",VLOOKUP(A247,[2]Ages!A:J,6,FALSE),IF(J247="10k",VLOOKUP(A247,[2]Ages!A:J,7,FALSE),IF(J247="10mi",VLOOKUP(A247,[2]Ages!A:J,8,FALSE),IF(J247="Half Marathon",VLOOKUP(A247,[2]Ages!A:J,9,FALSE),IF(J247="Marathon",VLOOKUP(A247,[2]Ages!A:J,10,FALSE)))))))</f>
        <v>1694</v>
      </c>
      <c r="L247" s="85">
        <f>VLOOKUP(B247,'[2]List Of Races'!$A$2:$E$50,5,FALSE)</f>
        <v>1</v>
      </c>
      <c r="M247" s="65">
        <f t="shared" si="23"/>
        <v>86.077235772357724</v>
      </c>
      <c r="N247">
        <f t="shared" si="20"/>
        <v>7</v>
      </c>
      <c r="O247">
        <f t="shared" si="21"/>
        <v>1</v>
      </c>
    </row>
    <row r="248" spans="1:15" x14ac:dyDescent="0.3">
      <c r="A248" t="s">
        <v>34</v>
      </c>
      <c r="B248" t="s">
        <v>236</v>
      </c>
      <c r="C248" s="2">
        <v>45854</v>
      </c>
      <c r="D248" s="2" t="s">
        <v>16</v>
      </c>
      <c r="E248" s="63">
        <v>1.6516203703703703E-2</v>
      </c>
      <c r="F248" s="66">
        <v>2.2905092592592591E-2</v>
      </c>
      <c r="G248" s="64">
        <f t="shared" si="24"/>
        <v>0.61317449194113527</v>
      </c>
      <c r="H248" s="65">
        <f t="shared" si="19"/>
        <v>61.317449194113529</v>
      </c>
      <c r="I248" s="3">
        <f t="shared" si="22"/>
        <v>1979</v>
      </c>
      <c r="J248" t="str">
        <f>VLOOKUP(B248,'[2]List Of Races'!A:B,2,FALSE)</f>
        <v>5mi</v>
      </c>
      <c r="K248">
        <f>IF(J248="5k",VLOOKUP(A248,[2]Ages!A:J,5,FALSE),IF(J248="5mi",VLOOKUP(A248,[2]Ages!A:J,6,FALSE),IF(J248="10k",VLOOKUP(A248,[2]Ages!A:J,7,FALSE),IF(J248="10mi",VLOOKUP(A248,[2]Ages!A:J,8,FALSE),IF(J248="Half Marathon",VLOOKUP(A248,[2]Ages!A:J,9,FALSE),IF(J248="Marathon",VLOOKUP(A248,[2]Ages!A:J,10,FALSE)))))))</f>
        <v>1404</v>
      </c>
      <c r="L248" s="85">
        <f>VLOOKUP(B248,'[2]List Of Races'!$A$2:$E$50,5,FALSE)</f>
        <v>1</v>
      </c>
      <c r="M248" s="65">
        <f t="shared" si="23"/>
        <v>70.944921677614957</v>
      </c>
      <c r="N248">
        <f t="shared" si="20"/>
        <v>6</v>
      </c>
      <c r="O248">
        <f t="shared" si="21"/>
        <v>4</v>
      </c>
    </row>
    <row r="249" spans="1:15" x14ac:dyDescent="0.3">
      <c r="A249" t="s">
        <v>38</v>
      </c>
      <c r="B249" t="s">
        <v>236</v>
      </c>
      <c r="C249" s="2">
        <v>45854</v>
      </c>
      <c r="D249" s="2" t="s">
        <v>16</v>
      </c>
      <c r="E249" s="63">
        <v>1.6516203703703703E-2</v>
      </c>
      <c r="F249" s="66">
        <v>2.3321759259259261E-2</v>
      </c>
      <c r="G249" s="64">
        <f t="shared" si="24"/>
        <v>0.58794674141555703</v>
      </c>
      <c r="H249" s="65">
        <f t="shared" si="19"/>
        <v>58.794674141555703</v>
      </c>
      <c r="I249" s="3">
        <f t="shared" si="22"/>
        <v>2015</v>
      </c>
      <c r="J249" t="str">
        <f>VLOOKUP(B249,'[2]List Of Races'!A:B,2,FALSE)</f>
        <v>5mi</v>
      </c>
      <c r="K249">
        <f>IF(J249="5k",VLOOKUP(A249,[2]Ages!A:J,5,FALSE),IF(J249="5mi",VLOOKUP(A249,[2]Ages!A:J,6,FALSE),IF(J249="10k",VLOOKUP(A249,[2]Ages!A:J,7,FALSE),IF(J249="10mi",VLOOKUP(A249,[2]Ages!A:J,8,FALSE),IF(J249="Half Marathon",VLOOKUP(A249,[2]Ages!A:J,9,FALSE),IF(J249="Marathon",VLOOKUP(A249,[2]Ages!A:J,10,FALSE)))))))</f>
        <v>1339</v>
      </c>
      <c r="L249" s="85">
        <f>VLOOKUP(B249,'[2]List Of Races'!$A$2:$E$50,5,FALSE)</f>
        <v>1</v>
      </c>
      <c r="M249" s="65">
        <f t="shared" si="23"/>
        <v>66.451612903225808</v>
      </c>
      <c r="N249">
        <f t="shared" si="20"/>
        <v>9</v>
      </c>
      <c r="O249">
        <f t="shared" si="21"/>
        <v>3</v>
      </c>
    </row>
    <row r="250" spans="1:15" x14ac:dyDescent="0.3">
      <c r="A250" t="s">
        <v>57</v>
      </c>
      <c r="B250" t="s">
        <v>236</v>
      </c>
      <c r="C250" s="2">
        <v>45854</v>
      </c>
      <c r="D250" s="2" t="s">
        <v>16</v>
      </c>
      <c r="E250" s="63">
        <v>1.6516203703703703E-2</v>
      </c>
      <c r="F250" s="66">
        <v>2.3391203703703702E-2</v>
      </c>
      <c r="G250" s="64">
        <f t="shared" si="24"/>
        <v>0.5837421163279608</v>
      </c>
      <c r="H250" s="65">
        <f t="shared" si="19"/>
        <v>58.374211632796083</v>
      </c>
      <c r="I250" s="3">
        <f t="shared" si="22"/>
        <v>2021</v>
      </c>
      <c r="J250" t="str">
        <f>VLOOKUP(B250,'[2]List Of Races'!A:B,2,FALSE)</f>
        <v>5mi</v>
      </c>
      <c r="K250">
        <f>IF(J250="5k",VLOOKUP(A250,[2]Ages!A:J,5,FALSE),IF(J250="5mi",VLOOKUP(A250,[2]Ages!A:J,6,FALSE),IF(J250="10k",VLOOKUP(A250,[2]Ages!A:J,7,FALSE),IF(J250="10mi",VLOOKUP(A250,[2]Ages!A:J,8,FALSE),IF(J250="Half Marathon",VLOOKUP(A250,[2]Ages!A:J,9,FALSE),IF(J250="Marathon",VLOOKUP(A250,[2]Ages!A:J,10,FALSE)))))))</f>
        <v>1404</v>
      </c>
      <c r="L250" s="85">
        <f>VLOOKUP(B250,'[2]List Of Races'!$A$2:$E$50,5,FALSE)</f>
        <v>1</v>
      </c>
      <c r="M250" s="65">
        <f t="shared" si="23"/>
        <v>69.470559129143979</v>
      </c>
      <c r="N250">
        <f t="shared" si="20"/>
        <v>8</v>
      </c>
      <c r="O250">
        <f t="shared" si="21"/>
        <v>3</v>
      </c>
    </row>
    <row r="251" spans="1:15" x14ac:dyDescent="0.3">
      <c r="A251" t="s">
        <v>18</v>
      </c>
      <c r="B251" t="s">
        <v>236</v>
      </c>
      <c r="C251" s="2">
        <v>45854</v>
      </c>
      <c r="D251" s="2" t="s">
        <v>16</v>
      </c>
      <c r="E251" s="63">
        <v>1.6516203703703703E-2</v>
      </c>
      <c r="F251" s="66">
        <v>2.3460648148148147E-2</v>
      </c>
      <c r="G251" s="64">
        <f t="shared" si="24"/>
        <v>0.57953749124036436</v>
      </c>
      <c r="H251" s="65">
        <f t="shared" si="19"/>
        <v>57.953749124036435</v>
      </c>
      <c r="I251" s="3">
        <f t="shared" si="22"/>
        <v>2027</v>
      </c>
      <c r="J251" t="str">
        <f>VLOOKUP(B251,'[2]List Of Races'!A:B,2,FALSE)</f>
        <v>5mi</v>
      </c>
      <c r="K251">
        <f>IF(J251="5k",VLOOKUP(A251,[2]Ages!A:J,5,FALSE),IF(J251="5mi",VLOOKUP(A251,[2]Ages!A:J,6,FALSE),IF(J251="10k",VLOOKUP(A251,[2]Ages!A:J,7,FALSE),IF(J251="10mi",VLOOKUP(A251,[2]Ages!A:J,8,FALSE),IF(J251="Half Marathon",VLOOKUP(A251,[2]Ages!A:J,9,FALSE),IF(J251="Marathon",VLOOKUP(A251,[2]Ages!A:J,10,FALSE)))))))</f>
        <v>1349</v>
      </c>
      <c r="L251" s="85">
        <f>VLOOKUP(B251,'[2]List Of Races'!$A$2:$E$50,5,FALSE)</f>
        <v>1</v>
      </c>
      <c r="M251" s="65">
        <f t="shared" si="23"/>
        <v>66.551554020720275</v>
      </c>
      <c r="N251">
        <f t="shared" si="20"/>
        <v>7</v>
      </c>
      <c r="O251">
        <f t="shared" si="21"/>
        <v>6</v>
      </c>
    </row>
    <row r="252" spans="1:15" x14ac:dyDescent="0.3">
      <c r="A252" t="s">
        <v>59</v>
      </c>
      <c r="B252" t="s">
        <v>236</v>
      </c>
      <c r="C252" s="2">
        <v>45854</v>
      </c>
      <c r="D252" s="2" t="s">
        <v>16</v>
      </c>
      <c r="E252" s="63">
        <v>1.6516203703703703E-2</v>
      </c>
      <c r="F252" s="66">
        <v>2.6400462962962962E-2</v>
      </c>
      <c r="G252" s="64">
        <f t="shared" si="24"/>
        <v>0.40154169586545196</v>
      </c>
      <c r="H252" s="65">
        <f t="shared" si="19"/>
        <v>40.154169586545194</v>
      </c>
      <c r="I252" s="3">
        <f t="shared" si="22"/>
        <v>2281</v>
      </c>
      <c r="J252" t="str">
        <f>VLOOKUP(B252,'[2]List Of Races'!A:B,2,FALSE)</f>
        <v>5mi</v>
      </c>
      <c r="K252">
        <f>IF(J252="5k",VLOOKUP(A252,[2]Ages!A:J,5,FALSE),IF(J252="5mi",VLOOKUP(A252,[2]Ages!A:J,6,FALSE),IF(J252="10k",VLOOKUP(A252,[2]Ages!A:J,7,FALSE),IF(J252="10mi",VLOOKUP(A252,[2]Ages!A:J,8,FALSE),IF(J252="Half Marathon",VLOOKUP(A252,[2]Ages!A:J,9,FALSE),IF(J252="Marathon",VLOOKUP(A252,[2]Ages!A:J,10,FALSE)))))))</f>
        <v>1318</v>
      </c>
      <c r="L252" s="85">
        <f>VLOOKUP(B252,'[2]List Of Races'!$A$2:$E$50,5,FALSE)</f>
        <v>1</v>
      </c>
      <c r="M252" s="65">
        <f t="shared" si="23"/>
        <v>57.781674704077155</v>
      </c>
      <c r="N252">
        <f t="shared" si="20"/>
        <v>10</v>
      </c>
      <c r="O252">
        <f t="shared" si="21"/>
        <v>10</v>
      </c>
    </row>
    <row r="253" spans="1:15" x14ac:dyDescent="0.3">
      <c r="A253" t="s">
        <v>86</v>
      </c>
      <c r="B253" t="s">
        <v>236</v>
      </c>
      <c r="C253" s="2">
        <v>45854</v>
      </c>
      <c r="D253" s="2" t="s">
        <v>16</v>
      </c>
      <c r="E253" s="63">
        <v>1.6516203703703703E-2</v>
      </c>
      <c r="F253" s="66">
        <v>2.7071759259259261E-2</v>
      </c>
      <c r="G253" s="64">
        <f t="shared" si="24"/>
        <v>0.36089698668535375</v>
      </c>
      <c r="H253" s="65">
        <f t="shared" si="19"/>
        <v>36.089698668535377</v>
      </c>
      <c r="I253" s="3">
        <f t="shared" si="22"/>
        <v>2339</v>
      </c>
      <c r="J253" t="str">
        <f>VLOOKUP(B253,'[2]List Of Races'!A:B,2,FALSE)</f>
        <v>5mi</v>
      </c>
      <c r="K253">
        <f>IF(J253="5k",VLOOKUP(A253,[2]Ages!A:J,5,FALSE),IF(J253="5mi",VLOOKUP(A253,[2]Ages!A:J,6,FALSE),IF(J253="10k",VLOOKUP(A253,[2]Ages!A:J,7,FALSE),IF(J253="10mi",VLOOKUP(A253,[2]Ages!A:J,8,FALSE),IF(J253="Half Marathon",VLOOKUP(A253,[2]Ages!A:J,9,FALSE),IF(J253="Marathon",VLOOKUP(A253,[2]Ages!A:J,10,FALSE)))))))</f>
        <v>1529</v>
      </c>
      <c r="L253" s="85">
        <f>VLOOKUP(B253,'[2]List Of Races'!$A$2:$E$50,5,FALSE)</f>
        <v>1</v>
      </c>
      <c r="M253" s="65">
        <f t="shared" si="23"/>
        <v>65.369816160752464</v>
      </c>
      <c r="N253">
        <f t="shared" si="20"/>
        <v>4</v>
      </c>
      <c r="O253">
        <f t="shared" si="21"/>
        <v>1</v>
      </c>
    </row>
    <row r="254" spans="1:15" x14ac:dyDescent="0.3">
      <c r="A254" t="s">
        <v>80</v>
      </c>
      <c r="B254" t="s">
        <v>236</v>
      </c>
      <c r="C254" s="2">
        <v>45854</v>
      </c>
      <c r="D254" s="2" t="s">
        <v>24</v>
      </c>
      <c r="E254" s="63">
        <v>1.9282407407407408E-2</v>
      </c>
      <c r="F254" s="66">
        <v>2.4108796296296295E-2</v>
      </c>
      <c r="G254" s="64">
        <f t="shared" si="24"/>
        <v>0.74969987995198095</v>
      </c>
      <c r="H254" s="65">
        <f t="shared" si="19"/>
        <v>74.969987995198096</v>
      </c>
      <c r="I254" s="3">
        <f t="shared" si="22"/>
        <v>2083</v>
      </c>
      <c r="J254" t="str">
        <f>VLOOKUP(B254,'[2]List Of Races'!A:B,2,FALSE)</f>
        <v>5mi</v>
      </c>
      <c r="K254">
        <f>IF(J254="5k",VLOOKUP(A254,[2]Ages!A:J,5,FALSE),IF(J254="5mi",VLOOKUP(A254,[2]Ages!A:J,6,FALSE),IF(J254="10k",VLOOKUP(A254,[2]Ages!A:J,7,FALSE),IF(J254="10mi",VLOOKUP(A254,[2]Ages!A:J,8,FALSE),IF(J254="Half Marathon",VLOOKUP(A254,[2]Ages!A:J,9,FALSE),IF(J254="Marathon",VLOOKUP(A254,[2]Ages!A:J,10,FALSE)))))))</f>
        <v>1439</v>
      </c>
      <c r="L254" s="85">
        <f>VLOOKUP(B254,'[2]List Of Races'!$A$2:$E$50,5,FALSE)</f>
        <v>1</v>
      </c>
      <c r="M254" s="65">
        <f t="shared" si="23"/>
        <v>69.083053288526159</v>
      </c>
      <c r="N254">
        <f t="shared" si="20"/>
        <v>6</v>
      </c>
      <c r="O254">
        <f t="shared" si="21"/>
        <v>3</v>
      </c>
    </row>
    <row r="255" spans="1:15" x14ac:dyDescent="0.3">
      <c r="A255" t="s">
        <v>77</v>
      </c>
      <c r="B255" t="s">
        <v>236</v>
      </c>
      <c r="C255" s="2">
        <v>45854</v>
      </c>
      <c r="D255" s="2" t="s">
        <v>24</v>
      </c>
      <c r="E255" s="63">
        <v>1.9282407407407408E-2</v>
      </c>
      <c r="F255" s="66">
        <v>2.4594907407407409E-2</v>
      </c>
      <c r="G255" s="64">
        <f t="shared" si="24"/>
        <v>0.72448979591836726</v>
      </c>
      <c r="H255" s="65">
        <f t="shared" si="19"/>
        <v>72.448979591836732</v>
      </c>
      <c r="I255" s="3">
        <f t="shared" si="22"/>
        <v>2125</v>
      </c>
      <c r="J255" t="str">
        <f>VLOOKUP(B255,'[2]List Of Races'!A:B,2,FALSE)</f>
        <v>5mi</v>
      </c>
      <c r="K255">
        <f>IF(J255="5k",VLOOKUP(A255,[2]Ages!A:J,5,FALSE),IF(J255="5mi",VLOOKUP(A255,[2]Ages!A:J,6,FALSE),IF(J255="10k",VLOOKUP(A255,[2]Ages!A:J,7,FALSE),IF(J255="10mi",VLOOKUP(A255,[2]Ages!A:J,8,FALSE),IF(J255="Half Marathon",VLOOKUP(A255,[2]Ages!A:J,9,FALSE),IF(J255="Marathon",VLOOKUP(A255,[2]Ages!A:J,10,FALSE)))))))</f>
        <v>1439</v>
      </c>
      <c r="L255" s="85">
        <f>VLOOKUP(B255,'[2]List Of Races'!$A$2:$E$50,5,FALSE)</f>
        <v>1</v>
      </c>
      <c r="M255" s="65">
        <f t="shared" si="23"/>
        <v>67.71764705882353</v>
      </c>
      <c r="N255">
        <f t="shared" si="20"/>
        <v>3</v>
      </c>
      <c r="O255">
        <f t="shared" si="21"/>
        <v>1</v>
      </c>
    </row>
    <row r="256" spans="1:15" x14ac:dyDescent="0.3">
      <c r="A256" t="s">
        <v>53</v>
      </c>
      <c r="B256" t="s">
        <v>236</v>
      </c>
      <c r="C256" s="2">
        <v>45854</v>
      </c>
      <c r="D256" s="2" t="s">
        <v>24</v>
      </c>
      <c r="E256" s="63">
        <v>1.9282407407407408E-2</v>
      </c>
      <c r="F256" s="66">
        <v>3.1666666666666669E-2</v>
      </c>
      <c r="G256" s="64">
        <f t="shared" si="24"/>
        <v>0.35774309723889541</v>
      </c>
      <c r="H256" s="65">
        <f t="shared" si="19"/>
        <v>35.774309723889544</v>
      </c>
      <c r="I256" s="3">
        <f t="shared" si="22"/>
        <v>2736</v>
      </c>
      <c r="J256" t="str">
        <f>VLOOKUP(B256,'[2]List Of Races'!A:B,2,FALSE)</f>
        <v>5mi</v>
      </c>
      <c r="K256">
        <f>IF(J256="5k",VLOOKUP(A256,[2]Ages!A:J,5,FALSE),IF(J256="5mi",VLOOKUP(A256,[2]Ages!A:J,6,FALSE),IF(J256="10k",VLOOKUP(A256,[2]Ages!A:J,7,FALSE),IF(J256="10mi",VLOOKUP(A256,[2]Ages!A:J,8,FALSE),IF(J256="Half Marathon",VLOOKUP(A256,[2]Ages!A:J,9,FALSE),IF(J256="Marathon",VLOOKUP(A256,[2]Ages!A:J,10,FALSE)))))))</f>
        <v>1730</v>
      </c>
      <c r="L256" s="85">
        <f>VLOOKUP(B256,'[2]List Of Races'!$A$2:$E$50,5,FALSE)</f>
        <v>1</v>
      </c>
      <c r="M256" s="65">
        <f t="shared" si="23"/>
        <v>63.230994152046783</v>
      </c>
      <c r="N256">
        <f t="shared" si="20"/>
        <v>10</v>
      </c>
      <c r="O256">
        <f t="shared" si="21"/>
        <v>6</v>
      </c>
    </row>
    <row r="257" spans="1:15" x14ac:dyDescent="0.3">
      <c r="A257" t="s">
        <v>54</v>
      </c>
      <c r="B257" t="s">
        <v>236</v>
      </c>
      <c r="C257" s="2">
        <v>45854</v>
      </c>
      <c r="D257" s="2" t="s">
        <v>24</v>
      </c>
      <c r="E257" s="63">
        <v>1.9282407407407408E-2</v>
      </c>
      <c r="F257" s="66">
        <v>3.3738425925925929E-2</v>
      </c>
      <c r="G257" s="64">
        <f t="shared" si="24"/>
        <v>0.25030012004801916</v>
      </c>
      <c r="H257" s="65">
        <f t="shared" si="19"/>
        <v>25.030012004801915</v>
      </c>
      <c r="I257" s="3">
        <f t="shared" si="22"/>
        <v>2915</v>
      </c>
      <c r="J257" t="str">
        <f>VLOOKUP(B257,'[2]List Of Races'!A:B,2,FALSE)</f>
        <v>5mi</v>
      </c>
      <c r="K257">
        <f>IF(J257="5k",VLOOKUP(A257,[2]Ages!A:J,5,FALSE),IF(J257="5mi",VLOOKUP(A257,[2]Ages!A:J,6,FALSE),IF(J257="10k",VLOOKUP(A257,[2]Ages!A:J,7,FALSE),IF(J257="10mi",VLOOKUP(A257,[2]Ages!A:J,8,FALSE),IF(J257="Half Marathon",VLOOKUP(A257,[2]Ages!A:J,9,FALSE),IF(J257="Marathon",VLOOKUP(A257,[2]Ages!A:J,10,FALSE)))))))</f>
        <v>1430</v>
      </c>
      <c r="L257" s="85">
        <f>VLOOKUP(B257,'[2]List Of Races'!$A$2:$E$50,5,FALSE)</f>
        <v>1</v>
      </c>
      <c r="M257" s="65">
        <f t="shared" si="23"/>
        <v>49.056603773584904</v>
      </c>
      <c r="N257">
        <f t="shared" si="20"/>
        <v>3</v>
      </c>
      <c r="O257">
        <f t="shared" si="21"/>
        <v>2</v>
      </c>
    </row>
    <row r="258" spans="1:15" x14ac:dyDescent="0.3">
      <c r="A258" t="s">
        <v>27</v>
      </c>
      <c r="B258" t="s">
        <v>236</v>
      </c>
      <c r="C258" s="2">
        <v>45854</v>
      </c>
      <c r="D258" s="2" t="s">
        <v>16</v>
      </c>
      <c r="E258" s="63">
        <v>1.6516203703703703E-2</v>
      </c>
      <c r="F258" s="66">
        <v>1.9699074074074074E-2</v>
      </c>
      <c r="G258" s="64">
        <f t="shared" si="24"/>
        <v>0.80728801681850038</v>
      </c>
      <c r="H258" s="65">
        <f t="shared" si="19"/>
        <v>80.728801681850044</v>
      </c>
      <c r="I258" s="3">
        <f t="shared" si="22"/>
        <v>1702</v>
      </c>
      <c r="J258" t="str">
        <f>VLOOKUP(B258,'[2]List Of Races'!A:B,2,FALSE)</f>
        <v>5mi</v>
      </c>
      <c r="K258">
        <f>IF(J258="5k",VLOOKUP(A258,[2]Ages!A:J,5,FALSE),IF(J258="5mi",VLOOKUP(A258,[2]Ages!A:J,6,FALSE),IF(J258="10k",VLOOKUP(A258,[2]Ages!A:J,7,FALSE),IF(J258="10mi",VLOOKUP(A258,[2]Ages!A:J,8,FALSE),IF(J258="Half Marathon",VLOOKUP(A258,[2]Ages!A:J,9,FALSE),IF(J258="Marathon",VLOOKUP(A258,[2]Ages!A:J,10,FALSE)))))))</f>
        <v>1264</v>
      </c>
      <c r="L258" s="85">
        <f>VLOOKUP(B258,'[2]List Of Races'!$A$2:$E$50,5,FALSE)</f>
        <v>1</v>
      </c>
      <c r="M258" s="65">
        <f t="shared" si="23"/>
        <v>74.265569917743832</v>
      </c>
      <c r="N258">
        <f t="shared" si="20"/>
        <v>8</v>
      </c>
      <c r="O258">
        <f t="shared" si="21"/>
        <v>1</v>
      </c>
    </row>
    <row r="259" spans="1:15" x14ac:dyDescent="0.3">
      <c r="A259" t="s">
        <v>33</v>
      </c>
      <c r="B259" t="s">
        <v>236</v>
      </c>
      <c r="C259" s="2">
        <v>45854</v>
      </c>
      <c r="D259" s="2" t="s">
        <v>16</v>
      </c>
      <c r="E259" s="63">
        <v>1.6516203703703703E-2</v>
      </c>
      <c r="F259" s="66">
        <v>1.9803240740740739E-2</v>
      </c>
      <c r="G259" s="64">
        <f t="shared" si="24"/>
        <v>0.80098107918710593</v>
      </c>
      <c r="H259" s="65">
        <f t="shared" ref="H259:H322" si="25">G259*100</f>
        <v>80.098107918710596</v>
      </c>
      <c r="I259" s="3">
        <f t="shared" si="22"/>
        <v>1711</v>
      </c>
      <c r="J259" t="str">
        <f>VLOOKUP(B259,'[2]List Of Races'!A:B,2,FALSE)</f>
        <v>5mi</v>
      </c>
      <c r="K259">
        <f>IF(J259="5k",VLOOKUP(A259,[2]Ages!A:J,5,FALSE),IF(J259="5mi",VLOOKUP(A259,[2]Ages!A:J,6,FALSE),IF(J259="10k",VLOOKUP(A259,[2]Ages!A:J,7,FALSE),IF(J259="10mi",VLOOKUP(A259,[2]Ages!A:J,8,FALSE),IF(J259="Half Marathon",VLOOKUP(A259,[2]Ages!A:J,9,FALSE),IF(J259="Marathon",VLOOKUP(A259,[2]Ages!A:J,10,FALSE)))))))</f>
        <v>1290</v>
      </c>
      <c r="L259" s="85">
        <f>VLOOKUP(B259,'[2]List Of Races'!$A$2:$E$50,5,FALSE)</f>
        <v>1</v>
      </c>
      <c r="M259" s="65">
        <f t="shared" si="23"/>
        <v>75.394506136762132</v>
      </c>
      <c r="N259" t="str">
        <f t="shared" ref="N259:N322" si="26">IF(COUNTIFS(A:A, A259, H:H, "&gt;" &amp; H259) &lt; 10, COUNTIFS(A:A, A259, H:H, "&gt;" &amp; H259) + 1, "")</f>
        <v/>
      </c>
      <c r="O259">
        <f t="shared" ref="O259:O322" si="27">IF(COUNTIFS(A:A, A259, M:M, "&gt;" &amp; M259) &lt; 10, COUNTIFS(A:A, A259, M:M, "&gt;" &amp; M259) + 1, "")</f>
        <v>4</v>
      </c>
    </row>
    <row r="260" spans="1:15" x14ac:dyDescent="0.3">
      <c r="A260" t="s">
        <v>31</v>
      </c>
      <c r="B260" t="s">
        <v>236</v>
      </c>
      <c r="C260" s="2">
        <v>45854</v>
      </c>
      <c r="D260" s="2" t="s">
        <v>16</v>
      </c>
      <c r="E260" s="63">
        <v>1.6516203703703703E-2</v>
      </c>
      <c r="F260" s="66">
        <v>2.0335648148148148E-2</v>
      </c>
      <c r="G260" s="64">
        <f t="shared" si="24"/>
        <v>0.76874562018220038</v>
      </c>
      <c r="H260" s="65">
        <f t="shared" si="25"/>
        <v>76.874562018220033</v>
      </c>
      <c r="I260" s="3">
        <f t="shared" ref="I260:I323" si="28">HOUR(F260)*3600 + MINUTE(F260)*60 + SECOND(F260)</f>
        <v>1757</v>
      </c>
      <c r="J260" t="str">
        <f>VLOOKUP(B260,'[2]List Of Races'!A:B,2,FALSE)</f>
        <v>5mi</v>
      </c>
      <c r="K260">
        <f>IF(J260="5k",VLOOKUP(A260,[2]Ages!A:J,5,FALSE),IF(J260="5mi",VLOOKUP(A260,[2]Ages!A:J,6,FALSE),IF(J260="10k",VLOOKUP(A260,[2]Ages!A:J,7,FALSE),IF(J260="10mi",VLOOKUP(A260,[2]Ages!A:J,8,FALSE),IF(J260="Half Marathon",VLOOKUP(A260,[2]Ages!A:J,9,FALSE),IF(J260="Marathon",VLOOKUP(A260,[2]Ages!A:J,10,FALSE)))))))</f>
        <v>1416</v>
      </c>
      <c r="L260" s="85">
        <f>VLOOKUP(B260,'[2]List Of Races'!$A$2:$E$50,5,FALSE)</f>
        <v>1</v>
      </c>
      <c r="M260" s="65">
        <f t="shared" ref="M260:M323" si="29">K260/I260*100*L260</f>
        <v>80.591918042117243</v>
      </c>
      <c r="N260">
        <f t="shared" si="26"/>
        <v>7</v>
      </c>
      <c r="O260">
        <f t="shared" si="27"/>
        <v>2</v>
      </c>
    </row>
    <row r="261" spans="1:15" x14ac:dyDescent="0.3">
      <c r="A261" t="s">
        <v>19</v>
      </c>
      <c r="B261" t="s">
        <v>236</v>
      </c>
      <c r="C261" s="2">
        <v>45854</v>
      </c>
      <c r="D261" s="2" t="s">
        <v>16</v>
      </c>
      <c r="E261" s="63">
        <v>1.6516203703703703E-2</v>
      </c>
      <c r="F261" s="66">
        <v>2.0682870370370369E-2</v>
      </c>
      <c r="G261" s="64">
        <f t="shared" si="24"/>
        <v>0.7477224947442187</v>
      </c>
      <c r="H261" s="65">
        <f t="shared" si="25"/>
        <v>74.772249474421869</v>
      </c>
      <c r="I261" s="3">
        <f t="shared" si="28"/>
        <v>1787</v>
      </c>
      <c r="J261" t="str">
        <f>VLOOKUP(B261,'[2]List Of Races'!A:B,2,FALSE)</f>
        <v>5mi</v>
      </c>
      <c r="K261">
        <f>IF(J261="5k",VLOOKUP(A261,[2]Ages!A:J,5,FALSE),IF(J261="5mi",VLOOKUP(A261,[2]Ages!A:J,6,FALSE),IF(J261="10k",VLOOKUP(A261,[2]Ages!A:J,7,FALSE),IF(J261="10mi",VLOOKUP(A261,[2]Ages!A:J,8,FALSE),IF(J261="Half Marathon",VLOOKUP(A261,[2]Ages!A:J,9,FALSE),IF(J261="Marathon",VLOOKUP(A261,[2]Ages!A:J,10,FALSE)))))))</f>
        <v>1269</v>
      </c>
      <c r="L261" s="85">
        <f>VLOOKUP(B261,'[2]List Of Races'!$A$2:$E$50,5,FALSE)</f>
        <v>1</v>
      </c>
      <c r="M261" s="65">
        <f t="shared" si="29"/>
        <v>71.012870733072191</v>
      </c>
      <c r="N261">
        <f t="shared" si="26"/>
        <v>6</v>
      </c>
      <c r="O261">
        <f t="shared" si="27"/>
        <v>2</v>
      </c>
    </row>
    <row r="262" spans="1:15" x14ac:dyDescent="0.3">
      <c r="A262" t="s">
        <v>35</v>
      </c>
      <c r="B262" t="s">
        <v>236</v>
      </c>
      <c r="C262" s="2">
        <v>45854</v>
      </c>
      <c r="D262" s="2" t="s">
        <v>16</v>
      </c>
      <c r="E262" s="63">
        <v>1.6516203703703703E-2</v>
      </c>
      <c r="F262" s="66">
        <v>2.0729166666666667E-2</v>
      </c>
      <c r="G262" s="64">
        <f t="shared" si="24"/>
        <v>0.74491941135248774</v>
      </c>
      <c r="H262" s="65">
        <f t="shared" si="25"/>
        <v>74.49194113524878</v>
      </c>
      <c r="I262" s="3">
        <f t="shared" si="28"/>
        <v>1791</v>
      </c>
      <c r="J262" t="str">
        <f>VLOOKUP(B262,'[2]List Of Races'!A:B,2,FALSE)</f>
        <v>5mi</v>
      </c>
      <c r="K262">
        <f>IF(J262="5k",VLOOKUP(A262,[2]Ages!A:J,5,FALSE),IF(J262="5mi",VLOOKUP(A262,[2]Ages!A:J,6,FALSE),IF(J262="10k",VLOOKUP(A262,[2]Ages!A:J,7,FALSE),IF(J262="10mi",VLOOKUP(A262,[2]Ages!A:J,8,FALSE),IF(J262="Half Marathon",VLOOKUP(A262,[2]Ages!A:J,9,FALSE),IF(J262="Marathon",VLOOKUP(A262,[2]Ages!A:J,10,FALSE)))))))</f>
        <v>1328</v>
      </c>
      <c r="L262" s="85">
        <f>VLOOKUP(B262,'[2]List Of Races'!$A$2:$E$50,5,FALSE)</f>
        <v>1</v>
      </c>
      <c r="M262" s="65">
        <f t="shared" si="29"/>
        <v>74.148520379676171</v>
      </c>
      <c r="N262">
        <f t="shared" si="26"/>
        <v>10</v>
      </c>
      <c r="O262">
        <f t="shared" si="27"/>
        <v>1</v>
      </c>
    </row>
    <row r="263" spans="1:15" x14ac:dyDescent="0.3">
      <c r="A263" t="s">
        <v>41</v>
      </c>
      <c r="B263" t="s">
        <v>236</v>
      </c>
      <c r="C263" s="2">
        <v>45854</v>
      </c>
      <c r="D263" s="2" t="s">
        <v>16</v>
      </c>
      <c r="E263" s="63">
        <v>1.6516203703703703E-2</v>
      </c>
      <c r="F263" s="66">
        <v>2.3935185185185184E-2</v>
      </c>
      <c r="G263" s="64">
        <f t="shared" si="24"/>
        <v>0.55080588647512263</v>
      </c>
      <c r="H263" s="65">
        <f t="shared" si="25"/>
        <v>55.080588647512265</v>
      </c>
      <c r="I263" s="3">
        <f t="shared" si="28"/>
        <v>2068</v>
      </c>
      <c r="J263" t="str">
        <f>VLOOKUP(B263,'[2]List Of Races'!A:B,2,FALSE)</f>
        <v>5mi</v>
      </c>
      <c r="K263">
        <f>IF(J263="5k",VLOOKUP(A263,[2]Ages!A:J,5,FALSE),IF(J263="5mi",VLOOKUP(A263,[2]Ages!A:J,6,FALSE),IF(J263="10k",VLOOKUP(A263,[2]Ages!A:J,7,FALSE),IF(J263="10mi",VLOOKUP(A263,[2]Ages!A:J,8,FALSE),IF(J263="Half Marathon",VLOOKUP(A263,[2]Ages!A:J,9,FALSE),IF(J263="Marathon",VLOOKUP(A263,[2]Ages!A:J,10,FALSE)))))))</f>
        <v>1339</v>
      </c>
      <c r="L263" s="85">
        <f>VLOOKUP(B263,'[2]List Of Races'!$A$2:$E$50,5,FALSE)</f>
        <v>1</v>
      </c>
      <c r="M263" s="65">
        <f t="shared" si="29"/>
        <v>64.748549323017414</v>
      </c>
      <c r="N263">
        <f t="shared" si="26"/>
        <v>5</v>
      </c>
      <c r="O263">
        <f t="shared" si="27"/>
        <v>2</v>
      </c>
    </row>
    <row r="264" spans="1:15" x14ac:dyDescent="0.3">
      <c r="A264" t="s">
        <v>25</v>
      </c>
      <c r="B264" t="s">
        <v>236</v>
      </c>
      <c r="C264" s="2">
        <v>45854</v>
      </c>
      <c r="D264" s="2" t="s">
        <v>16</v>
      </c>
      <c r="E264" s="63">
        <v>1.6516203703703703E-2</v>
      </c>
      <c r="F264" s="66">
        <v>2.9050925925925924E-2</v>
      </c>
      <c r="G264" s="64">
        <f t="shared" si="24"/>
        <v>0.24106517168885777</v>
      </c>
      <c r="H264" s="65">
        <f t="shared" si="25"/>
        <v>24.106517168885777</v>
      </c>
      <c r="I264" s="3">
        <f t="shared" si="28"/>
        <v>2510</v>
      </c>
      <c r="J264" t="str">
        <f>VLOOKUP(B264,'[2]List Of Races'!A:B,2,FALSE)</f>
        <v>5mi</v>
      </c>
      <c r="K264">
        <f>IF(J264="5k",VLOOKUP(A264,[2]Ages!A:J,5,FALSE),IF(J264="5mi",VLOOKUP(A264,[2]Ages!A:J,6,FALSE),IF(J264="10k",VLOOKUP(A264,[2]Ages!A:J,7,FALSE),IF(J264="10mi",VLOOKUP(A264,[2]Ages!A:J,8,FALSE),IF(J264="Half Marathon",VLOOKUP(A264,[2]Ages!A:J,9,FALSE),IF(J264="Marathon",VLOOKUP(A264,[2]Ages!A:J,10,FALSE)))))))</f>
        <v>1515</v>
      </c>
      <c r="L264" s="85">
        <f>VLOOKUP(B264,'[2]List Of Races'!$A$2:$E$50,5,FALSE)</f>
        <v>1</v>
      </c>
      <c r="M264" s="65">
        <f t="shared" si="29"/>
        <v>60.358565737051798</v>
      </c>
      <c r="N264" t="str">
        <f t="shared" si="26"/>
        <v/>
      </c>
      <c r="O264">
        <f t="shared" si="27"/>
        <v>1</v>
      </c>
    </row>
    <row r="265" spans="1:15" x14ac:dyDescent="0.3">
      <c r="A265" t="s">
        <v>44</v>
      </c>
      <c r="B265" t="s">
        <v>236</v>
      </c>
      <c r="C265" s="2">
        <v>45854</v>
      </c>
      <c r="D265" s="2" t="s">
        <v>16</v>
      </c>
      <c r="E265" s="63">
        <v>1.6516203703703703E-2</v>
      </c>
      <c r="F265" s="66">
        <v>3.1793981481481479E-2</v>
      </c>
      <c r="G265" s="64">
        <f t="shared" si="24"/>
        <v>7.4982480728801759E-2</v>
      </c>
      <c r="H265" s="65">
        <f t="shared" si="25"/>
        <v>7.4982480728801759</v>
      </c>
      <c r="I265" s="3">
        <f t="shared" si="28"/>
        <v>2747</v>
      </c>
      <c r="J265" t="str">
        <f>VLOOKUP(B265,'[2]List Of Races'!A:B,2,FALSE)</f>
        <v>5mi</v>
      </c>
      <c r="K265">
        <f>IF(J265="5k",VLOOKUP(A265,[2]Ages!A:J,5,FALSE),IF(J265="5mi",VLOOKUP(A265,[2]Ages!A:J,6,FALSE),IF(J265="10k",VLOOKUP(A265,[2]Ages!A:J,7,FALSE),IF(J265="10mi",VLOOKUP(A265,[2]Ages!A:J,8,FALSE),IF(J265="Half Marathon",VLOOKUP(A265,[2]Ages!A:J,9,FALSE),IF(J265="Marathon",VLOOKUP(A265,[2]Ages!A:J,10,FALSE)))))))</f>
        <v>1600</v>
      </c>
      <c r="L265" s="85">
        <f>VLOOKUP(B265,'[2]List Of Races'!$A$2:$E$50,5,FALSE)</f>
        <v>1</v>
      </c>
      <c r="M265" s="65">
        <f t="shared" si="29"/>
        <v>58.245358572988714</v>
      </c>
      <c r="N265">
        <f t="shared" si="26"/>
        <v>4</v>
      </c>
      <c r="O265">
        <f t="shared" si="27"/>
        <v>2</v>
      </c>
    </row>
    <row r="266" spans="1:15" x14ac:dyDescent="0.3">
      <c r="A266" t="s">
        <v>49</v>
      </c>
      <c r="B266" t="s">
        <v>236</v>
      </c>
      <c r="C266" s="2">
        <v>45854</v>
      </c>
      <c r="D266" s="2" t="s">
        <v>24</v>
      </c>
      <c r="E266" s="63">
        <v>1.9282407407407408E-2</v>
      </c>
      <c r="F266" s="66">
        <v>2.5532407407407406E-2</v>
      </c>
      <c r="G266" s="64">
        <f t="shared" si="24"/>
        <v>0.67587034813925584</v>
      </c>
      <c r="H266" s="65">
        <f t="shared" si="25"/>
        <v>67.587034813925584</v>
      </c>
      <c r="I266" s="3">
        <f t="shared" si="28"/>
        <v>2206</v>
      </c>
      <c r="J266" t="str">
        <f>VLOOKUP(B266,'[2]List Of Races'!A:B,2,FALSE)</f>
        <v>5mi</v>
      </c>
      <c r="K266">
        <f>IF(J266="5k",VLOOKUP(A266,[2]Ages!A:J,5,FALSE),IF(J266="5mi",VLOOKUP(A266,[2]Ages!A:J,6,FALSE),IF(J266="10k",VLOOKUP(A266,[2]Ages!A:J,7,FALSE),IF(J266="10mi",VLOOKUP(A266,[2]Ages!A:J,8,FALSE),IF(J266="Half Marathon",VLOOKUP(A266,[2]Ages!A:J,9,FALSE),IF(J266="Marathon",VLOOKUP(A266,[2]Ages!A:J,10,FALSE)))))))</f>
        <v>1579</v>
      </c>
      <c r="L266" s="85">
        <f>VLOOKUP(B266,'[2]List Of Races'!$A$2:$E$50,5,FALSE)</f>
        <v>1</v>
      </c>
      <c r="M266" s="65">
        <f t="shared" si="29"/>
        <v>71.577515865820487</v>
      </c>
      <c r="N266">
        <f t="shared" si="26"/>
        <v>8</v>
      </c>
      <c r="O266">
        <f t="shared" si="27"/>
        <v>1</v>
      </c>
    </row>
    <row r="267" spans="1:15" x14ac:dyDescent="0.3">
      <c r="A267" t="s">
        <v>76</v>
      </c>
      <c r="B267" t="s">
        <v>236</v>
      </c>
      <c r="C267" s="2">
        <v>45854</v>
      </c>
      <c r="D267" s="2" t="s">
        <v>24</v>
      </c>
      <c r="E267" s="63">
        <v>1.9282407407407408E-2</v>
      </c>
      <c r="F267" s="66">
        <v>2.6967592592592592E-2</v>
      </c>
      <c r="G267" s="64">
        <f t="shared" si="24"/>
        <v>0.6014405762304923</v>
      </c>
      <c r="H267" s="65">
        <f t="shared" si="25"/>
        <v>60.144057623049228</v>
      </c>
      <c r="I267" s="3">
        <f t="shared" si="28"/>
        <v>2330</v>
      </c>
      <c r="J267" t="str">
        <f>VLOOKUP(B267,'[2]List Of Races'!A:B,2,FALSE)</f>
        <v>5mi</v>
      </c>
      <c r="K267">
        <f>IF(J267="5k",VLOOKUP(A267,[2]Ages!A:J,5,FALSE),IF(J267="5mi",VLOOKUP(A267,[2]Ages!A:J,6,FALSE),IF(J267="10k",VLOOKUP(A267,[2]Ages!A:J,7,FALSE),IF(J267="10mi",VLOOKUP(A267,[2]Ages!A:J,8,FALSE),IF(J267="Half Marathon",VLOOKUP(A267,[2]Ages!A:J,9,FALSE),IF(J267="Marathon",VLOOKUP(A267,[2]Ages!A:J,10,FALSE)))))))</f>
        <v>1888</v>
      </c>
      <c r="L267" s="85">
        <f>VLOOKUP(B267,'[2]List Of Races'!$A$2:$E$50,5,FALSE)</f>
        <v>1</v>
      </c>
      <c r="M267" s="65">
        <f t="shared" si="29"/>
        <v>81.030042918454939</v>
      </c>
      <c r="N267">
        <f t="shared" si="26"/>
        <v>4</v>
      </c>
      <c r="O267">
        <f t="shared" si="27"/>
        <v>1</v>
      </c>
    </row>
    <row r="268" spans="1:15" x14ac:dyDescent="0.3">
      <c r="A268" t="s">
        <v>27</v>
      </c>
      <c r="B268" t="s">
        <v>268</v>
      </c>
      <c r="C268" s="2">
        <v>45874</v>
      </c>
      <c r="D268" s="2" t="s">
        <v>16</v>
      </c>
      <c r="E268" s="63">
        <v>2.0196759259259258E-2</v>
      </c>
      <c r="F268" s="66">
        <v>2.224537037037037E-2</v>
      </c>
      <c r="G268" s="64">
        <f t="shared" si="24"/>
        <v>0.89856733524355292</v>
      </c>
      <c r="H268" s="65">
        <f t="shared" si="25"/>
        <v>89.856733524355292</v>
      </c>
      <c r="I268" s="3">
        <f t="shared" si="28"/>
        <v>1922</v>
      </c>
      <c r="J268" t="str">
        <f>VLOOKUP(B268,'[2]List Of Races'!A:B,2,FALSE)</f>
        <v>5mi</v>
      </c>
      <c r="K268">
        <f>IF(J268="5k",VLOOKUP(A268,[2]Ages!A:J,5,FALSE),IF(J268="5mi",VLOOKUP(A268,[2]Ages!A:J,6,FALSE),IF(J268="10k",VLOOKUP(A268,[2]Ages!A:J,7,FALSE),IF(J268="10mi",VLOOKUP(A268,[2]Ages!A:J,8,FALSE),IF(J268="Half Marathon",VLOOKUP(A268,[2]Ages!A:J,9,FALSE),IF(J268="Marathon",VLOOKUP(A268,[2]Ages!A:J,10,FALSE)))))))</f>
        <v>1264</v>
      </c>
      <c r="L268" s="85">
        <f>VLOOKUP(B268,'[2]List Of Races'!$A$2:$E$50,5,FALSE)</f>
        <v>1.075</v>
      </c>
      <c r="M268" s="65">
        <f t="shared" si="29"/>
        <v>70.697190426638912</v>
      </c>
      <c r="N268">
        <f t="shared" si="26"/>
        <v>2</v>
      </c>
      <c r="O268">
        <f t="shared" si="27"/>
        <v>8</v>
      </c>
    </row>
    <row r="269" spans="1:15" x14ac:dyDescent="0.3">
      <c r="A269" t="s">
        <v>17</v>
      </c>
      <c r="B269" t="s">
        <v>268</v>
      </c>
      <c r="C269" s="2">
        <v>45874</v>
      </c>
      <c r="D269" s="2" t="s">
        <v>16</v>
      </c>
      <c r="E269" s="63">
        <v>2.0196759259259258E-2</v>
      </c>
      <c r="F269" s="66">
        <v>2.2430555555555554E-2</v>
      </c>
      <c r="G269" s="64">
        <f t="shared" si="24"/>
        <v>0.88939828080229222</v>
      </c>
      <c r="H269" s="65">
        <f t="shared" si="25"/>
        <v>88.939828080229219</v>
      </c>
      <c r="I269" s="3">
        <f t="shared" si="28"/>
        <v>1938</v>
      </c>
      <c r="J269" t="str">
        <f>VLOOKUP(B269,'[2]List Of Races'!A:B,2,FALSE)</f>
        <v>5mi</v>
      </c>
      <c r="K269">
        <f>IF(J269="5k",VLOOKUP(A269,[2]Ages!A:J,5,FALSE),IF(J269="5mi",VLOOKUP(A269,[2]Ages!A:J,6,FALSE),IF(J269="10k",VLOOKUP(A269,[2]Ages!A:J,7,FALSE),IF(J269="10mi",VLOOKUP(A269,[2]Ages!A:J,8,FALSE),IF(J269="Half Marathon",VLOOKUP(A269,[2]Ages!A:J,9,FALSE),IF(J269="Marathon",VLOOKUP(A269,[2]Ages!A:J,10,FALSE)))))))</f>
        <v>1264</v>
      </c>
      <c r="L269" s="85">
        <f>VLOOKUP(B269,'[2]List Of Races'!$A$2:$E$50,5,FALSE)</f>
        <v>1.075</v>
      </c>
      <c r="M269" s="65">
        <f t="shared" si="29"/>
        <v>70.113519091847266</v>
      </c>
      <c r="N269">
        <f t="shared" si="26"/>
        <v>7</v>
      </c>
      <c r="O269">
        <f t="shared" si="27"/>
        <v>10</v>
      </c>
    </row>
    <row r="270" spans="1:15" x14ac:dyDescent="0.3">
      <c r="A270" t="s">
        <v>14</v>
      </c>
      <c r="B270" t="s">
        <v>268</v>
      </c>
      <c r="C270" s="2">
        <v>45874</v>
      </c>
      <c r="D270" s="2" t="s">
        <v>16</v>
      </c>
      <c r="E270" s="63">
        <v>2.0196759259259258E-2</v>
      </c>
      <c r="F270" s="66">
        <v>2.2499999999999999E-2</v>
      </c>
      <c r="G270" s="64">
        <f t="shared" si="24"/>
        <v>0.88595988538681947</v>
      </c>
      <c r="H270" s="65">
        <f t="shared" si="25"/>
        <v>88.595988538681951</v>
      </c>
      <c r="I270" s="3">
        <f t="shared" si="28"/>
        <v>1944</v>
      </c>
      <c r="J270" t="str">
        <f>VLOOKUP(B270,'[2]List Of Races'!A:B,2,FALSE)</f>
        <v>5mi</v>
      </c>
      <c r="K270">
        <f>IF(J270="5k",VLOOKUP(A270,[2]Ages!A:J,5,FALSE),IF(J270="5mi",VLOOKUP(A270,[2]Ages!A:J,6,FALSE),IF(J270="10k",VLOOKUP(A270,[2]Ages!A:J,7,FALSE),IF(J270="10mi",VLOOKUP(A270,[2]Ages!A:J,8,FALSE),IF(J270="Half Marathon",VLOOKUP(A270,[2]Ages!A:J,9,FALSE),IF(J270="Marathon",VLOOKUP(A270,[2]Ages!A:J,10,FALSE)))))))</f>
        <v>1318</v>
      </c>
      <c r="L270" s="85">
        <f>VLOOKUP(B270,'[2]List Of Races'!$A$2:$E$50,5,FALSE)</f>
        <v>1.075</v>
      </c>
      <c r="M270" s="65">
        <f t="shared" si="29"/>
        <v>72.883230452674894</v>
      </c>
      <c r="N270">
        <f t="shared" si="26"/>
        <v>4</v>
      </c>
      <c r="O270">
        <f t="shared" si="27"/>
        <v>6</v>
      </c>
    </row>
    <row r="271" spans="1:15" x14ac:dyDescent="0.3">
      <c r="A271" t="s">
        <v>33</v>
      </c>
      <c r="B271" t="s">
        <v>268</v>
      </c>
      <c r="C271" s="2">
        <v>45874</v>
      </c>
      <c r="D271" s="2" t="s">
        <v>16</v>
      </c>
      <c r="E271" s="63">
        <v>2.0196759259259258E-2</v>
      </c>
      <c r="F271" s="66">
        <v>2.2627314814814815E-2</v>
      </c>
      <c r="G271" s="64">
        <f t="shared" si="24"/>
        <v>0.87965616045845263</v>
      </c>
      <c r="H271" s="65">
        <f t="shared" si="25"/>
        <v>87.965616045845266</v>
      </c>
      <c r="I271" s="3">
        <f t="shared" si="28"/>
        <v>1955</v>
      </c>
      <c r="J271" t="str">
        <f>VLOOKUP(B271,'[2]List Of Races'!A:B,2,FALSE)</f>
        <v>5mi</v>
      </c>
      <c r="K271">
        <f>IF(J271="5k",VLOOKUP(A271,[2]Ages!A:J,5,FALSE),IF(J271="5mi",VLOOKUP(A271,[2]Ages!A:J,6,FALSE),IF(J271="10k",VLOOKUP(A271,[2]Ages!A:J,7,FALSE),IF(J271="10mi",VLOOKUP(A271,[2]Ages!A:J,8,FALSE),IF(J271="Half Marathon",VLOOKUP(A271,[2]Ages!A:J,9,FALSE),IF(J271="Marathon",VLOOKUP(A271,[2]Ages!A:J,10,FALSE)))))))</f>
        <v>1290</v>
      </c>
      <c r="L271" s="85">
        <f>VLOOKUP(B271,'[2]List Of Races'!$A$2:$E$50,5,FALSE)</f>
        <v>1.075</v>
      </c>
      <c r="M271" s="65">
        <f t="shared" si="29"/>
        <v>70.933503836317144</v>
      </c>
      <c r="N271">
        <f t="shared" si="26"/>
        <v>8</v>
      </c>
      <c r="O271" t="str">
        <f t="shared" si="27"/>
        <v/>
      </c>
    </row>
    <row r="272" spans="1:15" x14ac:dyDescent="0.3">
      <c r="A272" t="s">
        <v>234</v>
      </c>
      <c r="B272" t="s">
        <v>268</v>
      </c>
      <c r="C272" s="2">
        <v>45874</v>
      </c>
      <c r="D272" s="2" t="s">
        <v>16</v>
      </c>
      <c r="E272" s="63">
        <v>2.0196759259259258E-2</v>
      </c>
      <c r="F272" s="66">
        <v>2.3321759259259261E-2</v>
      </c>
      <c r="G272" s="64">
        <f t="shared" si="24"/>
        <v>0.84527220630372479</v>
      </c>
      <c r="H272" s="65">
        <f t="shared" si="25"/>
        <v>84.527220630372483</v>
      </c>
      <c r="I272" s="3">
        <f t="shared" si="28"/>
        <v>2015</v>
      </c>
      <c r="J272" t="str">
        <f>VLOOKUP(B272,'[2]List Of Races'!A:B,2,FALSE)</f>
        <v>5mi</v>
      </c>
      <c r="K272">
        <f>IF(J272="5k",VLOOKUP(A272,[2]Ages!A:J,5,FALSE),IF(J272="5mi",VLOOKUP(A272,[2]Ages!A:J,6,FALSE),IF(J272="10k",VLOOKUP(A272,[2]Ages!A:J,7,FALSE),IF(J272="10mi",VLOOKUP(A272,[2]Ages!A:J,8,FALSE),IF(J272="Half Marathon",VLOOKUP(A272,[2]Ages!A:J,9,FALSE),IF(J272="Marathon",VLOOKUP(A272,[2]Ages!A:J,10,FALSE)))))))</f>
        <v>1360</v>
      </c>
      <c r="L272" s="85">
        <f>VLOOKUP(B272,'[2]List Of Races'!$A$2:$E$50,5,FALSE)</f>
        <v>1.075</v>
      </c>
      <c r="M272" s="65">
        <f t="shared" si="29"/>
        <v>72.555831265508687</v>
      </c>
      <c r="N272">
        <f t="shared" si="26"/>
        <v>6</v>
      </c>
      <c r="O272">
        <f t="shared" si="27"/>
        <v>8</v>
      </c>
    </row>
    <row r="273" spans="1:15" x14ac:dyDescent="0.3">
      <c r="A273" t="s">
        <v>35</v>
      </c>
      <c r="B273" t="s">
        <v>268</v>
      </c>
      <c r="C273" s="2">
        <v>45874</v>
      </c>
      <c r="D273" s="2" t="s">
        <v>16</v>
      </c>
      <c r="E273" s="63">
        <v>2.0196759259259258E-2</v>
      </c>
      <c r="F273" s="66">
        <v>2.4340277777777777E-2</v>
      </c>
      <c r="G273" s="64">
        <f t="shared" si="24"/>
        <v>0.79484240687679075</v>
      </c>
      <c r="H273" s="65">
        <f t="shared" si="25"/>
        <v>79.484240687679076</v>
      </c>
      <c r="I273" s="3">
        <f t="shared" si="28"/>
        <v>2103</v>
      </c>
      <c r="J273" t="str">
        <f>VLOOKUP(B273,'[2]List Of Races'!A:B,2,FALSE)</f>
        <v>5mi</v>
      </c>
      <c r="K273">
        <f>IF(J273="5k",VLOOKUP(A273,[2]Ages!A:J,5,FALSE),IF(J273="5mi",VLOOKUP(A273,[2]Ages!A:J,6,FALSE),IF(J273="10k",VLOOKUP(A273,[2]Ages!A:J,7,FALSE),IF(J273="10mi",VLOOKUP(A273,[2]Ages!A:J,8,FALSE),IF(J273="Half Marathon",VLOOKUP(A273,[2]Ages!A:J,9,FALSE),IF(J273="Marathon",VLOOKUP(A273,[2]Ages!A:J,10,FALSE)))))))</f>
        <v>1328</v>
      </c>
      <c r="L273" s="85">
        <f>VLOOKUP(B273,'[2]List Of Races'!$A$2:$E$50,5,FALSE)</f>
        <v>1.075</v>
      </c>
      <c r="M273" s="65">
        <f t="shared" si="29"/>
        <v>67.883975273418926</v>
      </c>
      <c r="N273">
        <f t="shared" si="26"/>
        <v>8</v>
      </c>
      <c r="O273" t="str">
        <f t="shared" si="27"/>
        <v/>
      </c>
    </row>
    <row r="274" spans="1:15" x14ac:dyDescent="0.3">
      <c r="A274" t="s">
        <v>20</v>
      </c>
      <c r="B274" t="s">
        <v>268</v>
      </c>
      <c r="C274" s="2">
        <v>45874</v>
      </c>
      <c r="D274" s="2" t="s">
        <v>16</v>
      </c>
      <c r="E274" s="63">
        <v>2.0196759259259258E-2</v>
      </c>
      <c r="F274" s="66">
        <v>2.5659722222222223E-2</v>
      </c>
      <c r="G274" s="64">
        <f t="shared" si="24"/>
        <v>0.72951289398280794</v>
      </c>
      <c r="H274" s="65">
        <f t="shared" si="25"/>
        <v>72.951289398280792</v>
      </c>
      <c r="I274" s="3">
        <f t="shared" si="28"/>
        <v>2217</v>
      </c>
      <c r="J274" t="str">
        <f>VLOOKUP(B274,'[2]List Of Races'!A:B,2,FALSE)</f>
        <v>5mi</v>
      </c>
      <c r="K274">
        <f>IF(J274="5k",VLOOKUP(A274,[2]Ages!A:J,5,FALSE),IF(J274="5mi",VLOOKUP(A274,[2]Ages!A:J,6,FALSE),IF(J274="10k",VLOOKUP(A274,[2]Ages!A:J,7,FALSE),IF(J274="10mi",VLOOKUP(A274,[2]Ages!A:J,8,FALSE),IF(J274="Half Marathon",VLOOKUP(A274,[2]Ages!A:J,9,FALSE),IF(J274="Marathon",VLOOKUP(A274,[2]Ages!A:J,10,FALSE)))))))</f>
        <v>1360</v>
      </c>
      <c r="L274" s="85">
        <f>VLOOKUP(B274,'[2]List Of Races'!$A$2:$E$50,5,FALSE)</f>
        <v>1.075</v>
      </c>
      <c r="M274" s="65">
        <f t="shared" si="29"/>
        <v>65.944970681100571</v>
      </c>
      <c r="N274">
        <f t="shared" si="26"/>
        <v>7</v>
      </c>
      <c r="O274" t="str">
        <f t="shared" si="27"/>
        <v/>
      </c>
    </row>
    <row r="275" spans="1:15" x14ac:dyDescent="0.3">
      <c r="A275" t="s">
        <v>82</v>
      </c>
      <c r="B275" t="s">
        <v>268</v>
      </c>
      <c r="C275" s="2">
        <v>45874</v>
      </c>
      <c r="D275" s="2" t="s">
        <v>16</v>
      </c>
      <c r="E275" s="63">
        <v>2.0196759259259258E-2</v>
      </c>
      <c r="F275" s="66">
        <v>2.6354166666666668E-2</v>
      </c>
      <c r="G275" s="64">
        <f t="shared" si="24"/>
        <v>0.69512893982808011</v>
      </c>
      <c r="H275" s="65">
        <f t="shared" si="25"/>
        <v>69.512893982808009</v>
      </c>
      <c r="I275" s="3">
        <f t="shared" si="28"/>
        <v>2277</v>
      </c>
      <c r="J275" t="str">
        <f>VLOOKUP(B275,'[2]List Of Races'!A:B,2,FALSE)</f>
        <v>5mi</v>
      </c>
      <c r="K275">
        <f>IF(J275="5k",VLOOKUP(A275,[2]Ages!A:J,5,FALSE),IF(J275="5mi",VLOOKUP(A275,[2]Ages!A:J,6,FALSE),IF(J275="10k",VLOOKUP(A275,[2]Ages!A:J,7,FALSE),IF(J275="10mi",VLOOKUP(A275,[2]Ages!A:J,8,FALSE),IF(J275="Half Marathon",VLOOKUP(A275,[2]Ages!A:J,9,FALSE),IF(J275="Marathon",VLOOKUP(A275,[2]Ages!A:J,10,FALSE)))))))</f>
        <v>1382</v>
      </c>
      <c r="L275" s="85">
        <f>VLOOKUP(B275,'[2]List Of Races'!$A$2:$E$50,5,FALSE)</f>
        <v>1.075</v>
      </c>
      <c r="M275" s="65">
        <f t="shared" si="29"/>
        <v>65.24593763724198</v>
      </c>
      <c r="N275">
        <f t="shared" si="26"/>
        <v>8</v>
      </c>
      <c r="O275" t="str">
        <f t="shared" si="27"/>
        <v/>
      </c>
    </row>
    <row r="276" spans="1:15" x14ac:dyDescent="0.3">
      <c r="A276" t="s">
        <v>39</v>
      </c>
      <c r="B276" t="s">
        <v>268</v>
      </c>
      <c r="C276" s="2">
        <v>45874</v>
      </c>
      <c r="D276" s="2" t="s">
        <v>16</v>
      </c>
      <c r="E276" s="63">
        <v>2.0196759259259258E-2</v>
      </c>
      <c r="F276" s="66">
        <v>2.8020833333333332E-2</v>
      </c>
      <c r="G276" s="64">
        <f t="shared" si="24"/>
        <v>0.61260744985673354</v>
      </c>
      <c r="H276" s="65">
        <f t="shared" si="25"/>
        <v>61.260744985673355</v>
      </c>
      <c r="I276" s="3">
        <f t="shared" si="28"/>
        <v>2421</v>
      </c>
      <c r="J276" t="str">
        <f>VLOOKUP(B276,'[2]List Of Races'!A:B,2,FALSE)</f>
        <v>5mi</v>
      </c>
      <c r="K276">
        <f>IF(J276="5k",VLOOKUP(A276,[2]Ages!A:J,5,FALSE),IF(J276="5mi",VLOOKUP(A276,[2]Ages!A:J,6,FALSE),IF(J276="10k",VLOOKUP(A276,[2]Ages!A:J,7,FALSE),IF(J276="10mi",VLOOKUP(A276,[2]Ages!A:J,8,FALSE),IF(J276="Half Marathon",VLOOKUP(A276,[2]Ages!A:J,9,FALSE),IF(J276="Marathon",VLOOKUP(A276,[2]Ages!A:J,10,FALSE)))))))</f>
        <v>1694</v>
      </c>
      <c r="L276" s="85">
        <f>VLOOKUP(B276,'[2]List Of Races'!$A$2:$E$50,5,FALSE)</f>
        <v>1.075</v>
      </c>
      <c r="M276" s="65">
        <f t="shared" si="29"/>
        <v>75.218917802560924</v>
      </c>
      <c r="N276">
        <f t="shared" si="26"/>
        <v>8</v>
      </c>
      <c r="O276" t="str">
        <f t="shared" si="27"/>
        <v/>
      </c>
    </row>
    <row r="277" spans="1:15" x14ac:dyDescent="0.3">
      <c r="A277" t="s">
        <v>40</v>
      </c>
      <c r="B277" t="s">
        <v>268</v>
      </c>
      <c r="C277" s="2">
        <v>45874</v>
      </c>
      <c r="D277" s="2" t="s">
        <v>16</v>
      </c>
      <c r="E277" s="63">
        <v>2.0196759259259258E-2</v>
      </c>
      <c r="F277" s="66">
        <v>2.8599537037037038E-2</v>
      </c>
      <c r="G277" s="64">
        <f t="shared" si="24"/>
        <v>0.58395415472779355</v>
      </c>
      <c r="H277" s="65">
        <f t="shared" si="25"/>
        <v>58.395415472779355</v>
      </c>
      <c r="I277" s="3">
        <f t="shared" si="28"/>
        <v>2471</v>
      </c>
      <c r="J277" t="str">
        <f>VLOOKUP(B277,'[2]List Of Races'!A:B,2,FALSE)</f>
        <v>5mi</v>
      </c>
      <c r="K277">
        <f>IF(J277="5k",VLOOKUP(A277,[2]Ages!A:J,5,FALSE),IF(J277="5mi",VLOOKUP(A277,[2]Ages!A:J,6,FALSE),IF(J277="10k",VLOOKUP(A277,[2]Ages!A:J,7,FALSE),IF(J277="10mi",VLOOKUP(A277,[2]Ages!A:J,8,FALSE),IF(J277="Half Marathon",VLOOKUP(A277,[2]Ages!A:J,9,FALSE),IF(J277="Marathon",VLOOKUP(A277,[2]Ages!A:J,10,FALSE)))))))</f>
        <v>1476</v>
      </c>
      <c r="L277" s="85">
        <f>VLOOKUP(B277,'[2]List Of Races'!$A$2:$E$50,5,FALSE)</f>
        <v>1.075</v>
      </c>
      <c r="M277" s="65">
        <f t="shared" si="29"/>
        <v>64.212869283690821</v>
      </c>
      <c r="N277">
        <f t="shared" si="26"/>
        <v>3</v>
      </c>
      <c r="O277">
        <f t="shared" si="27"/>
        <v>8</v>
      </c>
    </row>
    <row r="278" spans="1:15" x14ac:dyDescent="0.3">
      <c r="A278" t="s">
        <v>34</v>
      </c>
      <c r="B278" t="s">
        <v>268</v>
      </c>
      <c r="C278" s="2">
        <v>45874</v>
      </c>
      <c r="D278" s="2" t="s">
        <v>16</v>
      </c>
      <c r="E278" s="63">
        <v>2.0196759259259258E-2</v>
      </c>
      <c r="F278" s="66">
        <v>2.9085648148148149E-2</v>
      </c>
      <c r="G278" s="64">
        <f t="shared" si="24"/>
        <v>0.55988538681948419</v>
      </c>
      <c r="H278" s="65">
        <f t="shared" si="25"/>
        <v>55.98853868194842</v>
      </c>
      <c r="I278" s="3">
        <f t="shared" si="28"/>
        <v>2513</v>
      </c>
      <c r="J278" t="str">
        <f>VLOOKUP(B278,'[2]List Of Races'!A:B,2,FALSE)</f>
        <v>5mi</v>
      </c>
      <c r="K278">
        <f>IF(J278="5k",VLOOKUP(A278,[2]Ages!A:J,5,FALSE),IF(J278="5mi",VLOOKUP(A278,[2]Ages!A:J,6,FALSE),IF(J278="10k",VLOOKUP(A278,[2]Ages!A:J,7,FALSE),IF(J278="10mi",VLOOKUP(A278,[2]Ages!A:J,8,FALSE),IF(J278="Half Marathon",VLOOKUP(A278,[2]Ages!A:J,9,FALSE),IF(J278="Marathon",VLOOKUP(A278,[2]Ages!A:J,10,FALSE)))))))</f>
        <v>1404</v>
      </c>
      <c r="L278" s="85">
        <f>VLOOKUP(B278,'[2]List Of Races'!$A$2:$E$50,5,FALSE)</f>
        <v>1.075</v>
      </c>
      <c r="M278" s="65">
        <f t="shared" si="29"/>
        <v>60.059689614007155</v>
      </c>
      <c r="N278">
        <f t="shared" si="26"/>
        <v>8</v>
      </c>
      <c r="O278" t="str">
        <f t="shared" si="27"/>
        <v/>
      </c>
    </row>
    <row r="279" spans="1:15" x14ac:dyDescent="0.3">
      <c r="A279" t="s">
        <v>86</v>
      </c>
      <c r="B279" t="s">
        <v>268</v>
      </c>
      <c r="C279" s="2">
        <v>45874</v>
      </c>
      <c r="D279" s="2" t="s">
        <v>16</v>
      </c>
      <c r="E279" s="63">
        <v>2.0196759259259258E-2</v>
      </c>
      <c r="F279" s="66">
        <v>3.0555555555555555E-2</v>
      </c>
      <c r="G279" s="64">
        <f t="shared" si="24"/>
        <v>0.48710601719197699</v>
      </c>
      <c r="H279" s="65">
        <f t="shared" si="25"/>
        <v>48.710601719197697</v>
      </c>
      <c r="I279" s="3">
        <f t="shared" si="28"/>
        <v>2640</v>
      </c>
      <c r="J279" t="str">
        <f>VLOOKUP(B279,'[2]List Of Races'!A:B,2,FALSE)</f>
        <v>5mi</v>
      </c>
      <c r="K279">
        <f>IF(J279="5k",VLOOKUP(A279,[2]Ages!A:J,5,FALSE),IF(J279="5mi",VLOOKUP(A279,[2]Ages!A:J,6,FALSE),IF(J279="10k",VLOOKUP(A279,[2]Ages!A:J,7,FALSE),IF(J279="10mi",VLOOKUP(A279,[2]Ages!A:J,8,FALSE),IF(J279="Half Marathon",VLOOKUP(A279,[2]Ages!A:J,9,FALSE),IF(J279="Marathon",VLOOKUP(A279,[2]Ages!A:J,10,FALSE)))))))</f>
        <v>1529</v>
      </c>
      <c r="L279" s="85">
        <f>VLOOKUP(B279,'[2]List Of Races'!$A$2:$E$50,5,FALSE)</f>
        <v>1.075</v>
      </c>
      <c r="M279" s="65">
        <f t="shared" si="29"/>
        <v>62.260416666666671</v>
      </c>
      <c r="N279">
        <f t="shared" si="26"/>
        <v>1</v>
      </c>
      <c r="O279">
        <f t="shared" si="27"/>
        <v>3</v>
      </c>
    </row>
    <row r="280" spans="1:15" x14ac:dyDescent="0.3">
      <c r="A280" t="s">
        <v>22</v>
      </c>
      <c r="B280" t="s">
        <v>268</v>
      </c>
      <c r="C280" s="2">
        <v>45874</v>
      </c>
      <c r="D280" s="2" t="s">
        <v>16</v>
      </c>
      <c r="E280" s="63">
        <v>2.0196759259259258E-2</v>
      </c>
      <c r="F280" s="66">
        <v>3.3194444444444443E-2</v>
      </c>
      <c r="G280" s="64">
        <f t="shared" si="24"/>
        <v>0.35644699140401148</v>
      </c>
      <c r="H280" s="65">
        <f t="shared" si="25"/>
        <v>35.644699140401151</v>
      </c>
      <c r="I280" s="3">
        <f t="shared" si="28"/>
        <v>2868</v>
      </c>
      <c r="J280" t="str">
        <f>VLOOKUP(B280,'[2]List Of Races'!A:B,2,FALSE)</f>
        <v>5mi</v>
      </c>
      <c r="K280">
        <f>IF(J280="5k",VLOOKUP(A280,[2]Ages!A:J,5,FALSE),IF(J280="5mi",VLOOKUP(A280,[2]Ages!A:J,6,FALSE),IF(J280="10k",VLOOKUP(A280,[2]Ages!A:J,7,FALSE),IF(J280="10mi",VLOOKUP(A280,[2]Ages!A:J,8,FALSE),IF(J280="Half Marathon",VLOOKUP(A280,[2]Ages!A:J,9,FALSE),IF(J280="Marathon",VLOOKUP(A280,[2]Ages!A:J,10,FALSE)))))))</f>
        <v>1308</v>
      </c>
      <c r="L280" s="85">
        <f>VLOOKUP(B280,'[2]List Of Races'!$A$2:$E$50,5,FALSE)</f>
        <v>1.075</v>
      </c>
      <c r="M280" s="65">
        <f t="shared" si="29"/>
        <v>49.027196652719667</v>
      </c>
      <c r="N280">
        <f t="shared" si="26"/>
        <v>2</v>
      </c>
      <c r="O280">
        <f t="shared" si="27"/>
        <v>2</v>
      </c>
    </row>
    <row r="281" spans="1:15" x14ac:dyDescent="0.3">
      <c r="A281" t="s">
        <v>43</v>
      </c>
      <c r="B281" t="s">
        <v>268</v>
      </c>
      <c r="C281" s="2">
        <v>45874</v>
      </c>
      <c r="D281" s="2" t="s">
        <v>16</v>
      </c>
      <c r="E281" s="63">
        <v>2.0196759259259258E-2</v>
      </c>
      <c r="F281" s="66">
        <v>3.3287037037037039E-2</v>
      </c>
      <c r="G281" s="64">
        <f t="shared" si="24"/>
        <v>0.35186246418338096</v>
      </c>
      <c r="H281" s="65">
        <f t="shared" si="25"/>
        <v>35.186246418338094</v>
      </c>
      <c r="I281" s="3">
        <f t="shared" si="28"/>
        <v>2876</v>
      </c>
      <c r="J281" t="str">
        <f>VLOOKUP(B281,'[2]List Of Races'!A:B,2,FALSE)</f>
        <v>5mi</v>
      </c>
      <c r="K281">
        <f>IF(J281="5k",VLOOKUP(A281,[2]Ages!A:J,5,FALSE),IF(J281="5mi",VLOOKUP(A281,[2]Ages!A:J,6,FALSE),IF(J281="10k",VLOOKUP(A281,[2]Ages!A:J,7,FALSE),IF(J281="10mi",VLOOKUP(A281,[2]Ages!A:J,8,FALSE),IF(J281="Half Marathon",VLOOKUP(A281,[2]Ages!A:J,9,FALSE),IF(J281="Marathon",VLOOKUP(A281,[2]Ages!A:J,10,FALSE)))))))</f>
        <v>1571</v>
      </c>
      <c r="L281" s="85">
        <f>VLOOKUP(B281,'[2]List Of Races'!$A$2:$E$50,5,FALSE)</f>
        <v>1.075</v>
      </c>
      <c r="M281" s="65">
        <f t="shared" si="29"/>
        <v>58.721314325452013</v>
      </c>
      <c r="N281">
        <f t="shared" si="26"/>
        <v>4</v>
      </c>
      <c r="O281">
        <f t="shared" si="27"/>
        <v>5</v>
      </c>
    </row>
    <row r="282" spans="1:15" x14ac:dyDescent="0.3">
      <c r="A282" t="s">
        <v>25</v>
      </c>
      <c r="B282" t="s">
        <v>268</v>
      </c>
      <c r="C282" s="2">
        <v>45874</v>
      </c>
      <c r="D282" s="2" t="s">
        <v>16</v>
      </c>
      <c r="E282" s="63">
        <v>2.0196759259259258E-2</v>
      </c>
      <c r="F282" s="66">
        <v>3.4224537037037039E-2</v>
      </c>
      <c r="G282" s="64">
        <f t="shared" si="24"/>
        <v>0.30544412607449833</v>
      </c>
      <c r="H282" s="65">
        <f t="shared" si="25"/>
        <v>30.544412607449832</v>
      </c>
      <c r="I282" s="3">
        <f t="shared" si="28"/>
        <v>2957</v>
      </c>
      <c r="J282" t="str">
        <f>VLOOKUP(B282,'[2]List Of Races'!A:B,2,FALSE)</f>
        <v>5mi</v>
      </c>
      <c r="K282">
        <f>IF(J282="5k",VLOOKUP(A282,[2]Ages!A:J,5,FALSE),IF(J282="5mi",VLOOKUP(A282,[2]Ages!A:J,6,FALSE),IF(J282="10k",VLOOKUP(A282,[2]Ages!A:J,7,FALSE),IF(J282="10mi",VLOOKUP(A282,[2]Ages!A:J,8,FALSE),IF(J282="Half Marathon",VLOOKUP(A282,[2]Ages!A:J,9,FALSE),IF(J282="Marathon",VLOOKUP(A282,[2]Ages!A:J,10,FALSE)))))))</f>
        <v>1515</v>
      </c>
      <c r="L282" s="85">
        <f>VLOOKUP(B282,'[2]List Of Races'!$A$2:$E$50,5,FALSE)</f>
        <v>1.075</v>
      </c>
      <c r="M282" s="65">
        <f t="shared" si="29"/>
        <v>55.07693608386878</v>
      </c>
      <c r="N282">
        <f t="shared" si="26"/>
        <v>7</v>
      </c>
      <c r="O282" t="str">
        <f t="shared" si="27"/>
        <v/>
      </c>
    </row>
    <row r="283" spans="1:15" x14ac:dyDescent="0.3">
      <c r="A283" t="s">
        <v>77</v>
      </c>
      <c r="B283" t="s">
        <v>268</v>
      </c>
      <c r="C283" s="2">
        <v>45874</v>
      </c>
      <c r="D283" s="2" t="s">
        <v>24</v>
      </c>
      <c r="E283" s="63">
        <v>2.2916666666666665E-2</v>
      </c>
      <c r="F283" s="66">
        <v>2.7731481481481482E-2</v>
      </c>
      <c r="G283" s="64">
        <f t="shared" si="24"/>
        <v>0.78989898989898977</v>
      </c>
      <c r="H283" s="65">
        <f t="shared" si="25"/>
        <v>78.989898989898975</v>
      </c>
      <c r="I283" s="3">
        <f t="shared" si="28"/>
        <v>2396</v>
      </c>
      <c r="J283" t="str">
        <f>VLOOKUP(B283,'[2]List Of Races'!A:B,2,FALSE)</f>
        <v>5mi</v>
      </c>
      <c r="K283">
        <f>IF(J283="5k",VLOOKUP(A283,[2]Ages!A:J,5,FALSE),IF(J283="5mi",VLOOKUP(A283,[2]Ages!A:J,6,FALSE),IF(J283="10k",VLOOKUP(A283,[2]Ages!A:J,7,FALSE),IF(J283="10mi",VLOOKUP(A283,[2]Ages!A:J,8,FALSE),IF(J283="Half Marathon",VLOOKUP(A283,[2]Ages!A:J,9,FALSE),IF(J283="Marathon",VLOOKUP(A283,[2]Ages!A:J,10,FALSE)))))))</f>
        <v>1439</v>
      </c>
      <c r="L283" s="85">
        <f>VLOOKUP(B283,'[2]List Of Races'!$A$2:$E$50,5,FALSE)</f>
        <v>1.075</v>
      </c>
      <c r="M283" s="65">
        <f t="shared" si="29"/>
        <v>64.562813021702837</v>
      </c>
      <c r="N283">
        <f t="shared" si="26"/>
        <v>1</v>
      </c>
      <c r="O283">
        <f t="shared" si="27"/>
        <v>3</v>
      </c>
    </row>
    <row r="284" spans="1:15" x14ac:dyDescent="0.3">
      <c r="A284" t="s">
        <v>47</v>
      </c>
      <c r="B284" t="s">
        <v>268</v>
      </c>
      <c r="C284" s="2">
        <v>45874</v>
      </c>
      <c r="D284" s="2" t="s">
        <v>24</v>
      </c>
      <c r="E284" s="63">
        <v>2.2916666666666665E-2</v>
      </c>
      <c r="F284" s="66">
        <v>2.8333333333333332E-2</v>
      </c>
      <c r="G284" s="64">
        <f t="shared" si="24"/>
        <v>0.76363636363636367</v>
      </c>
      <c r="H284" s="65">
        <f t="shared" si="25"/>
        <v>76.363636363636374</v>
      </c>
      <c r="I284" s="3">
        <f t="shared" si="28"/>
        <v>2448</v>
      </c>
      <c r="J284" t="str">
        <f>VLOOKUP(B284,'[2]List Of Races'!A:B,2,FALSE)</f>
        <v>5mi</v>
      </c>
      <c r="K284">
        <f>IF(J284="5k",VLOOKUP(A284,[2]Ages!A:J,5,FALSE),IF(J284="5mi",VLOOKUP(A284,[2]Ages!A:J,6,FALSE),IF(J284="10k",VLOOKUP(A284,[2]Ages!A:J,7,FALSE),IF(J284="10mi",VLOOKUP(A284,[2]Ages!A:J,8,FALSE),IF(J284="Half Marathon",VLOOKUP(A284,[2]Ages!A:J,9,FALSE),IF(J284="Marathon",VLOOKUP(A284,[2]Ages!A:J,10,FALSE)))))))</f>
        <v>1430</v>
      </c>
      <c r="L284" s="85">
        <f>VLOOKUP(B284,'[2]List Of Races'!$A$2:$E$50,5,FALSE)</f>
        <v>1.075</v>
      </c>
      <c r="M284" s="65">
        <f t="shared" si="29"/>
        <v>62.796160130718953</v>
      </c>
      <c r="N284">
        <f t="shared" si="26"/>
        <v>5</v>
      </c>
      <c r="O284">
        <f t="shared" si="27"/>
        <v>7</v>
      </c>
    </row>
    <row r="285" spans="1:15" x14ac:dyDescent="0.3">
      <c r="A285" t="s">
        <v>80</v>
      </c>
      <c r="B285" t="s">
        <v>268</v>
      </c>
      <c r="C285" s="2">
        <v>45874</v>
      </c>
      <c r="D285" s="2" t="s">
        <v>24</v>
      </c>
      <c r="E285" s="63">
        <v>2.2916666666666665E-2</v>
      </c>
      <c r="F285" s="66">
        <v>2.869212962962963E-2</v>
      </c>
      <c r="G285" s="64">
        <f t="shared" si="24"/>
        <v>0.74797979797979786</v>
      </c>
      <c r="H285" s="65">
        <f t="shared" si="25"/>
        <v>74.797979797979792</v>
      </c>
      <c r="I285" s="3">
        <f t="shared" si="28"/>
        <v>2479</v>
      </c>
      <c r="J285" t="str">
        <f>VLOOKUP(B285,'[2]List Of Races'!A:B,2,FALSE)</f>
        <v>5mi</v>
      </c>
      <c r="K285">
        <f>IF(J285="5k",VLOOKUP(A285,[2]Ages!A:J,5,FALSE),IF(J285="5mi",VLOOKUP(A285,[2]Ages!A:J,6,FALSE),IF(J285="10k",VLOOKUP(A285,[2]Ages!A:J,7,FALSE),IF(J285="10mi",VLOOKUP(A285,[2]Ages!A:J,8,FALSE),IF(J285="Half Marathon",VLOOKUP(A285,[2]Ages!A:J,9,FALSE),IF(J285="Marathon",VLOOKUP(A285,[2]Ages!A:J,10,FALSE)))))))</f>
        <v>1439</v>
      </c>
      <c r="L285" s="85">
        <f>VLOOKUP(B285,'[2]List Of Races'!$A$2:$E$50,5,FALSE)</f>
        <v>1.075</v>
      </c>
      <c r="M285" s="65">
        <f t="shared" si="29"/>
        <v>62.401169826542962</v>
      </c>
      <c r="N285">
        <f t="shared" si="26"/>
        <v>7</v>
      </c>
      <c r="O285">
        <f t="shared" si="27"/>
        <v>8</v>
      </c>
    </row>
    <row r="286" spans="1:15" x14ac:dyDescent="0.3">
      <c r="A286" t="s">
        <v>48</v>
      </c>
      <c r="B286" t="s">
        <v>268</v>
      </c>
      <c r="C286" s="2">
        <v>45874</v>
      </c>
      <c r="D286" s="2" t="s">
        <v>24</v>
      </c>
      <c r="E286" s="63">
        <v>2.2916666666666665E-2</v>
      </c>
      <c r="F286" s="66">
        <v>2.9027777777777777E-2</v>
      </c>
      <c r="G286" s="64">
        <f t="shared" si="24"/>
        <v>0.73333333333333328</v>
      </c>
      <c r="H286" s="65">
        <f t="shared" si="25"/>
        <v>73.333333333333329</v>
      </c>
      <c r="I286" s="3">
        <f t="shared" si="28"/>
        <v>2508</v>
      </c>
      <c r="J286" t="str">
        <f>VLOOKUP(B286,'[2]List Of Races'!A:B,2,FALSE)</f>
        <v>5mi</v>
      </c>
      <c r="K286">
        <f>IF(J286="5k",VLOOKUP(A286,[2]Ages!A:J,5,FALSE),IF(J286="5mi",VLOOKUP(A286,[2]Ages!A:J,6,FALSE),IF(J286="10k",VLOOKUP(A286,[2]Ages!A:J,7,FALSE),IF(J286="10mi",VLOOKUP(A286,[2]Ages!A:J,8,FALSE),IF(J286="Half Marathon",VLOOKUP(A286,[2]Ages!A:J,9,FALSE),IF(J286="Marathon",VLOOKUP(A286,[2]Ages!A:J,10,FALSE)))))))</f>
        <v>1465</v>
      </c>
      <c r="L286" s="85">
        <f>VLOOKUP(B286,'[2]List Of Races'!$A$2:$E$50,5,FALSE)</f>
        <v>1.075</v>
      </c>
      <c r="M286" s="65">
        <f t="shared" si="29"/>
        <v>62.794059011164272</v>
      </c>
      <c r="N286">
        <f t="shared" si="26"/>
        <v>3</v>
      </c>
      <c r="O286">
        <f t="shared" si="27"/>
        <v>4</v>
      </c>
    </row>
    <row r="287" spans="1:15" x14ac:dyDescent="0.3">
      <c r="A287" t="s">
        <v>69</v>
      </c>
      <c r="B287" t="s">
        <v>268</v>
      </c>
      <c r="C287" s="2">
        <v>45874</v>
      </c>
      <c r="D287" s="2" t="s">
        <v>24</v>
      </c>
      <c r="E287" s="63">
        <v>2.2916666666666665E-2</v>
      </c>
      <c r="F287" s="66">
        <v>3.1782407407407405E-2</v>
      </c>
      <c r="G287" s="64">
        <f t="shared" si="24"/>
        <v>0.61313131313131319</v>
      </c>
      <c r="H287" s="65">
        <f t="shared" si="25"/>
        <v>61.313131313131322</v>
      </c>
      <c r="I287" s="3">
        <f t="shared" si="28"/>
        <v>2746</v>
      </c>
      <c r="J287" t="str">
        <f>VLOOKUP(B287,'[2]List Of Races'!A:B,2,FALSE)</f>
        <v>5mi</v>
      </c>
      <c r="K287">
        <f>IF(J287="5k",VLOOKUP(A287,[2]Ages!A:J,5,FALSE),IF(J287="5mi",VLOOKUP(A287,[2]Ages!A:J,6,FALSE),IF(J287="10k",VLOOKUP(A287,[2]Ages!A:J,7,FALSE),IF(J287="10mi",VLOOKUP(A287,[2]Ages!A:J,8,FALSE),IF(J287="Half Marathon",VLOOKUP(A287,[2]Ages!A:J,9,FALSE),IF(J287="Marathon",VLOOKUP(A287,[2]Ages!A:J,10,FALSE)))))))</f>
        <v>1597</v>
      </c>
      <c r="L287" s="85">
        <f>VLOOKUP(B287,'[2]List Of Races'!$A$2:$E$50,5,FALSE)</f>
        <v>1.075</v>
      </c>
      <c r="M287" s="65">
        <f t="shared" si="29"/>
        <v>62.519118718135474</v>
      </c>
      <c r="N287">
        <f t="shared" si="26"/>
        <v>4</v>
      </c>
      <c r="O287">
        <f t="shared" si="27"/>
        <v>9</v>
      </c>
    </row>
    <row r="288" spans="1:15" x14ac:dyDescent="0.3">
      <c r="A288" t="s">
        <v>88</v>
      </c>
      <c r="B288" t="s">
        <v>268</v>
      </c>
      <c r="C288" s="2">
        <v>45874</v>
      </c>
      <c r="D288" s="2" t="s">
        <v>24</v>
      </c>
      <c r="E288" s="63">
        <v>2.2916666666666665E-2</v>
      </c>
      <c r="F288" s="66">
        <v>3.1990740740740743E-2</v>
      </c>
      <c r="G288" s="64">
        <f t="shared" si="24"/>
        <v>0.60404040404040382</v>
      </c>
      <c r="H288" s="65">
        <f t="shared" si="25"/>
        <v>60.40404040404038</v>
      </c>
      <c r="I288" s="3">
        <f t="shared" si="28"/>
        <v>2764</v>
      </c>
      <c r="J288" t="str">
        <f>VLOOKUP(B288,'[2]List Of Races'!A:B,2,FALSE)</f>
        <v>5mi</v>
      </c>
      <c r="K288">
        <f>IF(J288="5k",VLOOKUP(A288,[2]Ages!A:J,5,FALSE),IF(J288="5mi",VLOOKUP(A288,[2]Ages!A:J,6,FALSE),IF(J288="10k",VLOOKUP(A288,[2]Ages!A:J,7,FALSE),IF(J288="10mi",VLOOKUP(A288,[2]Ages!A:J,8,FALSE),IF(J288="Half Marathon",VLOOKUP(A288,[2]Ages!A:J,9,FALSE),IF(J288="Marathon",VLOOKUP(A288,[2]Ages!A:J,10,FALSE)))))))</f>
        <v>1452</v>
      </c>
      <c r="L288" s="85">
        <f>VLOOKUP(B288,'[2]List Of Races'!$A$2:$E$50,5,FALSE)</f>
        <v>1.075</v>
      </c>
      <c r="M288" s="65">
        <f t="shared" si="29"/>
        <v>56.472503617945009</v>
      </c>
      <c r="N288">
        <f t="shared" si="26"/>
        <v>2</v>
      </c>
      <c r="O288">
        <f t="shared" si="27"/>
        <v>2</v>
      </c>
    </row>
    <row r="289" spans="1:15" x14ac:dyDescent="0.3">
      <c r="A289" t="s">
        <v>76</v>
      </c>
      <c r="B289" t="s">
        <v>268</v>
      </c>
      <c r="C289" s="2">
        <v>45874</v>
      </c>
      <c r="D289" s="2" t="s">
        <v>24</v>
      </c>
      <c r="E289" s="63">
        <v>2.2916666666666665E-2</v>
      </c>
      <c r="F289" s="66">
        <v>3.2002314814814817E-2</v>
      </c>
      <c r="G289" s="64">
        <f t="shared" si="24"/>
        <v>0.60353535353535337</v>
      </c>
      <c r="H289" s="65">
        <f t="shared" si="25"/>
        <v>60.353535353535335</v>
      </c>
      <c r="I289" s="3">
        <f t="shared" si="28"/>
        <v>2765</v>
      </c>
      <c r="J289" t="str">
        <f>VLOOKUP(B289,'[2]List Of Races'!A:B,2,FALSE)</f>
        <v>5mi</v>
      </c>
      <c r="K289">
        <f>IF(J289="5k",VLOOKUP(A289,[2]Ages!A:J,5,FALSE),IF(J289="5mi",VLOOKUP(A289,[2]Ages!A:J,6,FALSE),IF(J289="10k",VLOOKUP(A289,[2]Ages!A:J,7,FALSE),IF(J289="10mi",VLOOKUP(A289,[2]Ages!A:J,8,FALSE),IF(J289="Half Marathon",VLOOKUP(A289,[2]Ages!A:J,9,FALSE),IF(J289="Marathon",VLOOKUP(A289,[2]Ages!A:J,10,FALSE)))))))</f>
        <v>1888</v>
      </c>
      <c r="L289" s="85">
        <f>VLOOKUP(B289,'[2]List Of Races'!$A$2:$E$50,5,FALSE)</f>
        <v>1.075</v>
      </c>
      <c r="M289" s="65">
        <f t="shared" si="29"/>
        <v>73.403254972875217</v>
      </c>
      <c r="N289">
        <f t="shared" si="26"/>
        <v>3</v>
      </c>
      <c r="O289">
        <f t="shared" si="27"/>
        <v>6</v>
      </c>
    </row>
    <row r="290" spans="1:15" x14ac:dyDescent="0.3">
      <c r="A290" t="s">
        <v>51</v>
      </c>
      <c r="B290" t="s">
        <v>268</v>
      </c>
      <c r="C290" s="2">
        <v>45874</v>
      </c>
      <c r="D290" s="2" t="s">
        <v>24</v>
      </c>
      <c r="E290" s="63">
        <v>2.2916666666666665E-2</v>
      </c>
      <c r="F290" s="66">
        <v>3.2083333333333332E-2</v>
      </c>
      <c r="G290" s="64">
        <f t="shared" si="24"/>
        <v>0.6</v>
      </c>
      <c r="H290" s="65">
        <f t="shared" si="25"/>
        <v>60</v>
      </c>
      <c r="I290" s="3">
        <f t="shared" si="28"/>
        <v>2772</v>
      </c>
      <c r="J290" t="str">
        <f>VLOOKUP(B290,'[2]List Of Races'!A:B,2,FALSE)</f>
        <v>5mi</v>
      </c>
      <c r="K290">
        <f>IF(J290="5k",VLOOKUP(A290,[2]Ages!A:J,5,FALSE),IF(J290="5mi",VLOOKUP(A290,[2]Ages!A:J,6,FALSE),IF(J290="10k",VLOOKUP(A290,[2]Ages!A:J,7,FALSE),IF(J290="10mi",VLOOKUP(A290,[2]Ages!A:J,8,FALSE),IF(J290="Half Marathon",VLOOKUP(A290,[2]Ages!A:J,9,FALSE),IF(J290="Marathon",VLOOKUP(A290,[2]Ages!A:J,10,FALSE)))))))</f>
        <v>1522</v>
      </c>
      <c r="L290" s="85">
        <f>VLOOKUP(B290,'[2]List Of Races'!$A$2:$E$50,5,FALSE)</f>
        <v>1.075</v>
      </c>
      <c r="M290" s="65">
        <f t="shared" si="29"/>
        <v>59.024170274170274</v>
      </c>
      <c r="N290">
        <f t="shared" si="26"/>
        <v>1</v>
      </c>
      <c r="O290">
        <f t="shared" si="27"/>
        <v>5</v>
      </c>
    </row>
    <row r="291" spans="1:15" x14ac:dyDescent="0.3">
      <c r="A291" t="s">
        <v>70</v>
      </c>
      <c r="B291" t="s">
        <v>268</v>
      </c>
      <c r="C291" s="2">
        <v>45874</v>
      </c>
      <c r="D291" s="2" t="s">
        <v>24</v>
      </c>
      <c r="E291" s="63">
        <v>2.2916666666666665E-2</v>
      </c>
      <c r="F291" s="66">
        <v>3.3969907407407407E-2</v>
      </c>
      <c r="G291" s="64">
        <f t="shared" ref="G291:G354" si="30">1-((F291-E291)/E291)</f>
        <v>0.51767676767676751</v>
      </c>
      <c r="H291" s="65">
        <f t="shared" si="25"/>
        <v>51.767676767676754</v>
      </c>
      <c r="I291" s="3">
        <f t="shared" si="28"/>
        <v>2935</v>
      </c>
      <c r="J291" t="str">
        <f>VLOOKUP(B291,'[2]List Of Races'!A:B,2,FALSE)</f>
        <v>5mi</v>
      </c>
      <c r="K291">
        <f>IF(J291="5k",VLOOKUP(A291,[2]Ages!A:J,5,FALSE),IF(J291="5mi",VLOOKUP(A291,[2]Ages!A:J,6,FALSE),IF(J291="10k",VLOOKUP(A291,[2]Ages!A:J,7,FALSE),IF(J291="10mi",VLOOKUP(A291,[2]Ages!A:J,8,FALSE),IF(J291="Half Marathon",VLOOKUP(A291,[2]Ages!A:J,9,FALSE),IF(J291="Marathon",VLOOKUP(A291,[2]Ages!A:J,10,FALSE)))))))</f>
        <v>1651</v>
      </c>
      <c r="L291" s="85">
        <f>VLOOKUP(B291,'[2]List Of Races'!$A$2:$E$50,5,FALSE)</f>
        <v>1.075</v>
      </c>
      <c r="M291" s="65">
        <f t="shared" si="29"/>
        <v>60.471039182282787</v>
      </c>
      <c r="N291">
        <f t="shared" si="26"/>
        <v>3</v>
      </c>
      <c r="O291">
        <f t="shared" si="27"/>
        <v>4</v>
      </c>
    </row>
    <row r="292" spans="1:15" x14ac:dyDescent="0.3">
      <c r="A292" t="s">
        <v>52</v>
      </c>
      <c r="B292" t="s">
        <v>268</v>
      </c>
      <c r="C292" s="2">
        <v>45874</v>
      </c>
      <c r="D292" s="2" t="s">
        <v>24</v>
      </c>
      <c r="E292" s="63">
        <v>2.2916666666666665E-2</v>
      </c>
      <c r="F292" s="66">
        <v>3.5243055555555555E-2</v>
      </c>
      <c r="G292" s="64">
        <f t="shared" si="30"/>
        <v>0.46212121212121204</v>
      </c>
      <c r="H292" s="65">
        <f t="shared" si="25"/>
        <v>46.212121212121204</v>
      </c>
      <c r="I292" s="3">
        <f t="shared" si="28"/>
        <v>3045</v>
      </c>
      <c r="J292" t="str">
        <f>VLOOKUP(B292,'[2]List Of Races'!A:B,2,FALSE)</f>
        <v>5mi</v>
      </c>
      <c r="K292">
        <f>IF(J292="5k",VLOOKUP(A292,[2]Ages!A:J,5,FALSE),IF(J292="5mi",VLOOKUP(A292,[2]Ages!A:J,6,FALSE),IF(J292="10k",VLOOKUP(A292,[2]Ages!A:J,7,FALSE),IF(J292="10mi",VLOOKUP(A292,[2]Ages!A:J,8,FALSE),IF(J292="Half Marathon",VLOOKUP(A292,[2]Ages!A:J,9,FALSE),IF(J292="Marathon",VLOOKUP(A292,[2]Ages!A:J,10,FALSE)))))))</f>
        <v>1465</v>
      </c>
      <c r="L292" s="85">
        <f>VLOOKUP(B292,'[2]List Of Races'!$A$2:$E$50,5,FALSE)</f>
        <v>1.075</v>
      </c>
      <c r="M292" s="65">
        <f t="shared" si="29"/>
        <v>51.720032840722496</v>
      </c>
      <c r="N292">
        <f t="shared" si="26"/>
        <v>4</v>
      </c>
      <c r="O292">
        <f t="shared" si="27"/>
        <v>4</v>
      </c>
    </row>
    <row r="293" spans="1:15" x14ac:dyDescent="0.3">
      <c r="A293" t="s">
        <v>54</v>
      </c>
      <c r="B293" t="s">
        <v>268</v>
      </c>
      <c r="C293" s="2">
        <v>45874</v>
      </c>
      <c r="D293" s="2" t="s">
        <v>24</v>
      </c>
      <c r="E293" s="63">
        <v>2.2916666666666665E-2</v>
      </c>
      <c r="F293" s="66">
        <v>3.9502314814814816E-2</v>
      </c>
      <c r="G293" s="64">
        <f t="shared" si="30"/>
        <v>0.2762626262626261</v>
      </c>
      <c r="H293" s="65">
        <f t="shared" si="25"/>
        <v>27.626262626262609</v>
      </c>
      <c r="I293" s="3">
        <f t="shared" si="28"/>
        <v>3413</v>
      </c>
      <c r="J293" t="str">
        <f>VLOOKUP(B293,'[2]List Of Races'!A:B,2,FALSE)</f>
        <v>5mi</v>
      </c>
      <c r="K293">
        <f>IF(J293="5k",VLOOKUP(A293,[2]Ages!A:J,5,FALSE),IF(J293="5mi",VLOOKUP(A293,[2]Ages!A:J,6,FALSE),IF(J293="10k",VLOOKUP(A293,[2]Ages!A:J,7,FALSE),IF(J293="10mi",VLOOKUP(A293,[2]Ages!A:J,8,FALSE),IF(J293="Half Marathon",VLOOKUP(A293,[2]Ages!A:J,9,FALSE),IF(J293="Marathon",VLOOKUP(A293,[2]Ages!A:J,10,FALSE)))))))</f>
        <v>1430</v>
      </c>
      <c r="L293" s="85">
        <f>VLOOKUP(B293,'[2]List Of Races'!$A$2:$E$50,5,FALSE)</f>
        <v>1.075</v>
      </c>
      <c r="M293" s="65">
        <f t="shared" si="29"/>
        <v>45.041019630823321</v>
      </c>
      <c r="N293">
        <f t="shared" si="26"/>
        <v>2</v>
      </c>
      <c r="O293">
        <f t="shared" si="27"/>
        <v>5</v>
      </c>
    </row>
    <row r="294" spans="1:15" x14ac:dyDescent="0.3">
      <c r="A294" t="s">
        <v>53</v>
      </c>
      <c r="B294" t="s">
        <v>268</v>
      </c>
      <c r="C294" s="2">
        <v>45874</v>
      </c>
      <c r="D294" s="2" t="s">
        <v>24</v>
      </c>
      <c r="E294" s="63">
        <v>2.2916666666666665E-2</v>
      </c>
      <c r="F294" s="66">
        <v>3.951388888888889E-2</v>
      </c>
      <c r="G294" s="64">
        <f t="shared" si="30"/>
        <v>0.27575757575757553</v>
      </c>
      <c r="H294" s="65">
        <f t="shared" si="25"/>
        <v>27.575757575757553</v>
      </c>
      <c r="I294" s="3">
        <f t="shared" si="28"/>
        <v>3414</v>
      </c>
      <c r="J294" t="str">
        <f>VLOOKUP(B294,'[2]List Of Races'!A:B,2,FALSE)</f>
        <v>5mi</v>
      </c>
      <c r="K294">
        <f>IF(J294="5k",VLOOKUP(A294,[2]Ages!A:J,5,FALSE),IF(J294="5mi",VLOOKUP(A294,[2]Ages!A:J,6,FALSE),IF(J294="10k",VLOOKUP(A294,[2]Ages!A:J,7,FALSE),IF(J294="10mi",VLOOKUP(A294,[2]Ages!A:J,8,FALSE),IF(J294="Half Marathon",VLOOKUP(A294,[2]Ages!A:J,9,FALSE),IF(J294="Marathon",VLOOKUP(A294,[2]Ages!A:J,10,FALSE)))))))</f>
        <v>1730</v>
      </c>
      <c r="L294" s="85">
        <f>VLOOKUP(B294,'[2]List Of Races'!$A$2:$E$50,5,FALSE)</f>
        <v>1.075</v>
      </c>
      <c r="M294" s="65">
        <f t="shared" si="29"/>
        <v>54.474223784417106</v>
      </c>
      <c r="N294" t="str">
        <f t="shared" si="26"/>
        <v/>
      </c>
      <c r="O294" t="str">
        <f t="shared" si="27"/>
        <v/>
      </c>
    </row>
    <row r="295" spans="1:15" x14ac:dyDescent="0.3">
      <c r="A295" t="s">
        <v>33</v>
      </c>
      <c r="B295" t="s">
        <v>304</v>
      </c>
      <c r="C295" s="2">
        <v>45882</v>
      </c>
      <c r="D295" s="2" t="s">
        <v>16</v>
      </c>
      <c r="E295" s="63">
        <v>1.7256944444444443E-2</v>
      </c>
      <c r="F295" s="66">
        <v>2.0856481481481483E-2</v>
      </c>
      <c r="G295" s="64">
        <f t="shared" si="30"/>
        <v>0.79141515761234049</v>
      </c>
      <c r="H295" s="65">
        <f t="shared" si="25"/>
        <v>79.141515761234047</v>
      </c>
      <c r="I295" s="3">
        <f t="shared" si="28"/>
        <v>1802</v>
      </c>
      <c r="J295" t="str">
        <f>VLOOKUP(B295,'[2]List Of Races'!A:B,2,FALSE)</f>
        <v>5mi</v>
      </c>
      <c r="K295">
        <f>IF(J295="5k",VLOOKUP(A295,[2]Ages!A:J,5,FALSE),IF(J295="5mi",VLOOKUP(A295,[2]Ages!A:J,6,FALSE),IF(J295="10k",VLOOKUP(A295,[2]Ages!A:J,7,FALSE),IF(J295="10mi",VLOOKUP(A295,[2]Ages!A:J,8,FALSE),IF(J295="Half Marathon",VLOOKUP(A295,[2]Ages!A:J,9,FALSE),IF(J295="Marathon",VLOOKUP(A295,[2]Ages!A:J,10,FALSE)))))))</f>
        <v>1290</v>
      </c>
      <c r="L295" s="85">
        <f>VLOOKUP(B295,'[2]List Of Races'!$A$2:$E$50,5,FALSE)</f>
        <v>1</v>
      </c>
      <c r="M295" s="65">
        <f t="shared" si="29"/>
        <v>71.587125416204216</v>
      </c>
      <c r="N295" t="str">
        <f t="shared" si="26"/>
        <v/>
      </c>
      <c r="O295" t="str">
        <f t="shared" si="27"/>
        <v/>
      </c>
    </row>
    <row r="296" spans="1:15" x14ac:dyDescent="0.3">
      <c r="A296" t="s">
        <v>17</v>
      </c>
      <c r="B296" t="s">
        <v>304</v>
      </c>
      <c r="C296" s="2">
        <v>45882</v>
      </c>
      <c r="D296" s="2" t="s">
        <v>16</v>
      </c>
      <c r="E296" s="63">
        <v>1.7256944444444443E-2</v>
      </c>
      <c r="F296" s="66">
        <v>2.101851851851852E-2</v>
      </c>
      <c r="G296" s="64">
        <f t="shared" si="30"/>
        <v>0.78202548625083823</v>
      </c>
      <c r="H296" s="65">
        <f t="shared" si="25"/>
        <v>78.202548625083821</v>
      </c>
      <c r="I296" s="3">
        <f t="shared" si="28"/>
        <v>1816</v>
      </c>
      <c r="J296" t="str">
        <f>VLOOKUP(B296,'[2]List Of Races'!A:B,2,FALSE)</f>
        <v>5mi</v>
      </c>
      <c r="K296">
        <f>IF(J296="5k",VLOOKUP(A296,[2]Ages!A:J,5,FALSE),IF(J296="5mi",VLOOKUP(A296,[2]Ages!A:J,6,FALSE),IF(J296="10k",VLOOKUP(A296,[2]Ages!A:J,7,FALSE),IF(J296="10mi",VLOOKUP(A296,[2]Ages!A:J,8,FALSE),IF(J296="Half Marathon",VLOOKUP(A296,[2]Ages!A:J,9,FALSE),IF(J296="Marathon",VLOOKUP(A296,[2]Ages!A:J,10,FALSE)))))))</f>
        <v>1264</v>
      </c>
      <c r="L296" s="85">
        <f>VLOOKUP(B296,'[2]List Of Races'!$A$2:$E$50,5,FALSE)</f>
        <v>1</v>
      </c>
      <c r="M296" s="65">
        <f t="shared" si="29"/>
        <v>69.603524229074893</v>
      </c>
      <c r="N296" t="str">
        <f t="shared" si="26"/>
        <v/>
      </c>
      <c r="O296" t="str">
        <f t="shared" si="27"/>
        <v/>
      </c>
    </row>
    <row r="297" spans="1:15" x14ac:dyDescent="0.3">
      <c r="A297" t="s">
        <v>234</v>
      </c>
      <c r="B297" t="s">
        <v>304</v>
      </c>
      <c r="C297" s="2">
        <v>45882</v>
      </c>
      <c r="D297" s="2" t="s">
        <v>16</v>
      </c>
      <c r="E297" s="63">
        <v>1.7256944444444443E-2</v>
      </c>
      <c r="F297" s="66">
        <v>2.1250000000000002E-2</v>
      </c>
      <c r="G297" s="64">
        <f t="shared" si="30"/>
        <v>0.76861167002012054</v>
      </c>
      <c r="H297" s="65">
        <f t="shared" si="25"/>
        <v>76.861167002012053</v>
      </c>
      <c r="I297" s="3">
        <f t="shared" si="28"/>
        <v>1836</v>
      </c>
      <c r="J297" t="str">
        <f>VLOOKUP(B297,'[2]List Of Races'!A:B,2,FALSE)</f>
        <v>5mi</v>
      </c>
      <c r="K297">
        <f>IF(J297="5k",VLOOKUP(A297,[2]Ages!A:J,5,FALSE),IF(J297="5mi",VLOOKUP(A297,[2]Ages!A:J,6,FALSE),IF(J297="10k",VLOOKUP(A297,[2]Ages!A:J,7,FALSE),IF(J297="10mi",VLOOKUP(A297,[2]Ages!A:J,8,FALSE),IF(J297="Half Marathon",VLOOKUP(A297,[2]Ages!A:J,9,FALSE),IF(J297="Marathon",VLOOKUP(A297,[2]Ages!A:J,10,FALSE)))))))</f>
        <v>1360</v>
      </c>
      <c r="L297" s="85">
        <f>VLOOKUP(B297,'[2]List Of Races'!$A$2:$E$50,5,FALSE)</f>
        <v>1</v>
      </c>
      <c r="M297" s="65">
        <f t="shared" si="29"/>
        <v>74.074074074074076</v>
      </c>
      <c r="N297">
        <f t="shared" si="26"/>
        <v>9</v>
      </c>
      <c r="O297">
        <f t="shared" si="27"/>
        <v>6</v>
      </c>
    </row>
    <row r="298" spans="1:15" x14ac:dyDescent="0.3">
      <c r="A298" t="s">
        <v>14</v>
      </c>
      <c r="B298" t="s">
        <v>304</v>
      </c>
      <c r="C298" s="2">
        <v>45882</v>
      </c>
      <c r="D298" s="2" t="s">
        <v>16</v>
      </c>
      <c r="E298" s="63">
        <v>1.7256944444444443E-2</v>
      </c>
      <c r="F298" s="66">
        <v>2.1435185185185186E-2</v>
      </c>
      <c r="G298" s="64">
        <f t="shared" si="30"/>
        <v>0.75788061703554643</v>
      </c>
      <c r="H298" s="65">
        <f t="shared" si="25"/>
        <v>75.788061703554646</v>
      </c>
      <c r="I298" s="3">
        <f t="shared" si="28"/>
        <v>1852</v>
      </c>
      <c r="J298" t="str">
        <f>VLOOKUP(B298,'[2]List Of Races'!A:B,2,FALSE)</f>
        <v>5mi</v>
      </c>
      <c r="K298">
        <f>IF(J298="5k",VLOOKUP(A298,[2]Ages!A:J,5,FALSE),IF(J298="5mi",VLOOKUP(A298,[2]Ages!A:J,6,FALSE),IF(J298="10k",VLOOKUP(A298,[2]Ages!A:J,7,FALSE),IF(J298="10mi",VLOOKUP(A298,[2]Ages!A:J,8,FALSE),IF(J298="Half Marathon",VLOOKUP(A298,[2]Ages!A:J,9,FALSE),IF(J298="Marathon",VLOOKUP(A298,[2]Ages!A:J,10,FALSE)))))))</f>
        <v>1318</v>
      </c>
      <c r="L298" s="85">
        <f>VLOOKUP(B298,'[2]List Of Races'!$A$2:$E$50,5,FALSE)</f>
        <v>1</v>
      </c>
      <c r="M298" s="65">
        <f t="shared" si="29"/>
        <v>71.166306695464371</v>
      </c>
      <c r="N298">
        <f t="shared" si="26"/>
        <v>8</v>
      </c>
      <c r="O298">
        <f t="shared" si="27"/>
        <v>8</v>
      </c>
    </row>
    <row r="299" spans="1:15" x14ac:dyDescent="0.3">
      <c r="A299" t="s">
        <v>27</v>
      </c>
      <c r="B299" t="s">
        <v>304</v>
      </c>
      <c r="C299" s="2">
        <v>45882</v>
      </c>
      <c r="D299" s="2" t="s">
        <v>16</v>
      </c>
      <c r="E299" s="63">
        <v>1.7256944444444443E-2</v>
      </c>
      <c r="F299" s="66">
        <v>2.2361111111111109E-2</v>
      </c>
      <c r="G299" s="64">
        <f t="shared" si="30"/>
        <v>0.70422535211267601</v>
      </c>
      <c r="H299" s="65">
        <f t="shared" si="25"/>
        <v>70.422535211267601</v>
      </c>
      <c r="I299" s="3">
        <f t="shared" si="28"/>
        <v>1932</v>
      </c>
      <c r="J299" t="str">
        <f>VLOOKUP(B299,'[2]List Of Races'!A:B,2,FALSE)</f>
        <v>5mi</v>
      </c>
      <c r="K299">
        <f>IF(J299="5k",VLOOKUP(A299,[2]Ages!A:J,5,FALSE),IF(J299="5mi",VLOOKUP(A299,[2]Ages!A:J,6,FALSE),IF(J299="10k",VLOOKUP(A299,[2]Ages!A:J,7,FALSE),IF(J299="10mi",VLOOKUP(A299,[2]Ages!A:J,8,FALSE),IF(J299="Half Marathon",VLOOKUP(A299,[2]Ages!A:J,9,FALSE),IF(J299="Marathon",VLOOKUP(A299,[2]Ages!A:J,10,FALSE)))))))</f>
        <v>1264</v>
      </c>
      <c r="L299" s="85">
        <f>VLOOKUP(B299,'[2]List Of Races'!$A$2:$E$50,5,FALSE)</f>
        <v>1</v>
      </c>
      <c r="M299" s="65">
        <f t="shared" si="29"/>
        <v>65.424430641821957</v>
      </c>
      <c r="N299" t="str">
        <f t="shared" si="26"/>
        <v/>
      </c>
      <c r="O299" t="str">
        <f t="shared" si="27"/>
        <v/>
      </c>
    </row>
    <row r="300" spans="1:15" x14ac:dyDescent="0.3">
      <c r="A300" t="s">
        <v>83</v>
      </c>
      <c r="B300" t="s">
        <v>304</v>
      </c>
      <c r="C300" s="2">
        <v>45882</v>
      </c>
      <c r="D300" s="2" t="s">
        <v>16</v>
      </c>
      <c r="E300" s="63">
        <v>1.7256944444444443E-2</v>
      </c>
      <c r="F300" s="66">
        <v>2.2997685185185184E-2</v>
      </c>
      <c r="G300" s="64">
        <f t="shared" si="30"/>
        <v>0.66733735747820244</v>
      </c>
      <c r="H300" s="65">
        <f t="shared" si="25"/>
        <v>66.733735747820248</v>
      </c>
      <c r="I300" s="3">
        <f t="shared" si="28"/>
        <v>1987</v>
      </c>
      <c r="J300" t="str">
        <f>VLOOKUP(B300,'[2]List Of Races'!A:B,2,FALSE)</f>
        <v>5mi</v>
      </c>
      <c r="K300">
        <f>IF(J300="5k",VLOOKUP(A300,[2]Ages!A:J,5,FALSE),IF(J300="5mi",VLOOKUP(A300,[2]Ages!A:J,6,FALSE),IF(J300="10k",VLOOKUP(A300,[2]Ages!A:J,7,FALSE),IF(J300="10mi",VLOOKUP(A300,[2]Ages!A:J,8,FALSE),IF(J300="Half Marathon",VLOOKUP(A300,[2]Ages!A:J,9,FALSE),IF(J300="Marathon",VLOOKUP(A300,[2]Ages!A:J,10,FALSE)))))))</f>
        <v>1349</v>
      </c>
      <c r="L300" s="85">
        <f>VLOOKUP(B300,'[2]List Of Races'!$A$2:$E$50,5,FALSE)</f>
        <v>1</v>
      </c>
      <c r="M300" s="65">
        <f t="shared" si="29"/>
        <v>67.891293407146449</v>
      </c>
      <c r="N300">
        <f t="shared" si="26"/>
        <v>3</v>
      </c>
      <c r="O300">
        <f t="shared" si="27"/>
        <v>3</v>
      </c>
    </row>
    <row r="301" spans="1:15" x14ac:dyDescent="0.3">
      <c r="A301" t="s">
        <v>18</v>
      </c>
      <c r="B301" t="s">
        <v>304</v>
      </c>
      <c r="C301" s="2">
        <v>45882</v>
      </c>
      <c r="D301" s="2" t="s">
        <v>16</v>
      </c>
      <c r="E301" s="63">
        <v>1.7256944444444443E-2</v>
      </c>
      <c r="F301" s="66">
        <v>2.3854166666666666E-2</v>
      </c>
      <c r="G301" s="64">
        <f t="shared" si="30"/>
        <v>0.61770623742454722</v>
      </c>
      <c r="H301" s="65">
        <f t="shared" si="25"/>
        <v>61.770623742454724</v>
      </c>
      <c r="I301" s="3">
        <f t="shared" si="28"/>
        <v>2061</v>
      </c>
      <c r="J301" t="str">
        <f>VLOOKUP(B301,'[2]List Of Races'!A:B,2,FALSE)</f>
        <v>5mi</v>
      </c>
      <c r="K301">
        <f>IF(J301="5k",VLOOKUP(A301,[2]Ages!A:J,5,FALSE),IF(J301="5mi",VLOOKUP(A301,[2]Ages!A:J,6,FALSE),IF(J301="10k",VLOOKUP(A301,[2]Ages!A:J,7,FALSE),IF(J301="10mi",VLOOKUP(A301,[2]Ages!A:J,8,FALSE),IF(J301="Half Marathon",VLOOKUP(A301,[2]Ages!A:J,9,FALSE),IF(J301="Marathon",VLOOKUP(A301,[2]Ages!A:J,10,FALSE)))))))</f>
        <v>1349</v>
      </c>
      <c r="L301" s="85">
        <f>VLOOKUP(B301,'[2]List Of Races'!$A$2:$E$50,5,FALSE)</f>
        <v>1</v>
      </c>
      <c r="M301" s="65">
        <f t="shared" si="29"/>
        <v>65.453663270257152</v>
      </c>
      <c r="N301">
        <f t="shared" si="26"/>
        <v>6</v>
      </c>
      <c r="O301">
        <f t="shared" si="27"/>
        <v>7</v>
      </c>
    </row>
    <row r="302" spans="1:15" x14ac:dyDescent="0.3">
      <c r="A302" t="s">
        <v>34</v>
      </c>
      <c r="B302" t="s">
        <v>304</v>
      </c>
      <c r="C302" s="2">
        <v>45882</v>
      </c>
      <c r="D302" s="2" t="s">
        <v>16</v>
      </c>
      <c r="E302" s="63">
        <v>1.7256944444444443E-2</v>
      </c>
      <c r="F302" s="66">
        <v>2.3981481481481482E-2</v>
      </c>
      <c r="G302" s="64">
        <f t="shared" si="30"/>
        <v>0.6103286384976524</v>
      </c>
      <c r="H302" s="65">
        <f t="shared" si="25"/>
        <v>61.032863849765242</v>
      </c>
      <c r="I302" s="3">
        <f t="shared" si="28"/>
        <v>2072</v>
      </c>
      <c r="J302" t="str">
        <f>VLOOKUP(B302,'[2]List Of Races'!A:B,2,FALSE)</f>
        <v>5mi</v>
      </c>
      <c r="K302">
        <f>IF(J302="5k",VLOOKUP(A302,[2]Ages!A:J,5,FALSE),IF(J302="5mi",VLOOKUP(A302,[2]Ages!A:J,6,FALSE),IF(J302="10k",VLOOKUP(A302,[2]Ages!A:J,7,FALSE),IF(J302="10mi",VLOOKUP(A302,[2]Ages!A:J,8,FALSE),IF(J302="Half Marathon",VLOOKUP(A302,[2]Ages!A:J,9,FALSE),IF(J302="Marathon",VLOOKUP(A302,[2]Ages!A:J,10,FALSE)))))))</f>
        <v>1404</v>
      </c>
      <c r="L302" s="85">
        <f>VLOOKUP(B302,'[2]List Of Races'!$A$2:$E$50,5,FALSE)</f>
        <v>1</v>
      </c>
      <c r="M302" s="65">
        <f t="shared" si="29"/>
        <v>67.760617760617762</v>
      </c>
      <c r="N302">
        <f t="shared" si="26"/>
        <v>7</v>
      </c>
      <c r="O302">
        <f t="shared" si="27"/>
        <v>6</v>
      </c>
    </row>
    <row r="303" spans="1:15" x14ac:dyDescent="0.3">
      <c r="A303" t="s">
        <v>59</v>
      </c>
      <c r="B303" t="s">
        <v>304</v>
      </c>
      <c r="C303" s="2">
        <v>45882</v>
      </c>
      <c r="D303" s="2" t="s">
        <v>16</v>
      </c>
      <c r="E303" s="63">
        <v>1.7256944444444443E-2</v>
      </c>
      <c r="F303" s="66">
        <v>2.4699074074074075E-2</v>
      </c>
      <c r="G303" s="64">
        <f t="shared" si="30"/>
        <v>0.5687458081824277</v>
      </c>
      <c r="H303" s="65">
        <f t="shared" si="25"/>
        <v>56.874580818242769</v>
      </c>
      <c r="I303" s="3">
        <f t="shared" si="28"/>
        <v>2134</v>
      </c>
      <c r="J303" t="str">
        <f>VLOOKUP(B303,'[2]List Of Races'!A:B,2,FALSE)</f>
        <v>5mi</v>
      </c>
      <c r="K303">
        <f>IF(J303="5k",VLOOKUP(A303,[2]Ages!A:J,5,FALSE),IF(J303="5mi",VLOOKUP(A303,[2]Ages!A:J,6,FALSE),IF(J303="10k",VLOOKUP(A303,[2]Ages!A:J,7,FALSE),IF(J303="10mi",VLOOKUP(A303,[2]Ages!A:J,8,FALSE),IF(J303="Half Marathon",VLOOKUP(A303,[2]Ages!A:J,9,FALSE),IF(J303="Marathon",VLOOKUP(A303,[2]Ages!A:J,10,FALSE)))))))</f>
        <v>1318</v>
      </c>
      <c r="L303" s="85">
        <f>VLOOKUP(B303,'[2]List Of Races'!$A$2:$E$50,5,FALSE)</f>
        <v>1</v>
      </c>
      <c r="M303" s="65">
        <f t="shared" si="29"/>
        <v>61.761949390815374</v>
      </c>
      <c r="N303">
        <f t="shared" si="26"/>
        <v>7</v>
      </c>
      <c r="O303">
        <f t="shared" si="27"/>
        <v>4</v>
      </c>
    </row>
    <row r="304" spans="1:15" x14ac:dyDescent="0.3">
      <c r="A304" t="s">
        <v>20</v>
      </c>
      <c r="B304" t="s">
        <v>304</v>
      </c>
      <c r="C304" s="2">
        <v>45882</v>
      </c>
      <c r="D304" s="2" t="s">
        <v>16</v>
      </c>
      <c r="E304" s="63">
        <v>1.7256944444444443E-2</v>
      </c>
      <c r="F304" s="66">
        <v>2.4733796296296295E-2</v>
      </c>
      <c r="G304" s="64">
        <f t="shared" si="30"/>
        <v>0.56673373574782016</v>
      </c>
      <c r="H304" s="65">
        <f t="shared" si="25"/>
        <v>56.673373574782019</v>
      </c>
      <c r="I304" s="3">
        <f t="shared" si="28"/>
        <v>2137</v>
      </c>
      <c r="J304" t="str">
        <f>VLOOKUP(B304,'[2]List Of Races'!A:B,2,FALSE)</f>
        <v>5mi</v>
      </c>
      <c r="K304">
        <f>IF(J304="5k",VLOOKUP(A304,[2]Ages!A:J,5,FALSE),IF(J304="5mi",VLOOKUP(A304,[2]Ages!A:J,6,FALSE),IF(J304="10k",VLOOKUP(A304,[2]Ages!A:J,7,FALSE),IF(J304="10mi",VLOOKUP(A304,[2]Ages!A:J,8,FALSE),IF(J304="Half Marathon",VLOOKUP(A304,[2]Ages!A:J,9,FALSE),IF(J304="Marathon",VLOOKUP(A304,[2]Ages!A:J,10,FALSE)))))))</f>
        <v>1360</v>
      </c>
      <c r="L304" s="85">
        <f>VLOOKUP(B304,'[2]List Of Races'!$A$2:$E$50,5,FALSE)</f>
        <v>1</v>
      </c>
      <c r="M304" s="65">
        <f t="shared" si="29"/>
        <v>63.640617688348158</v>
      </c>
      <c r="N304" t="str">
        <f t="shared" si="26"/>
        <v/>
      </c>
      <c r="O304" t="str">
        <f t="shared" si="27"/>
        <v/>
      </c>
    </row>
    <row r="305" spans="1:15" x14ac:dyDescent="0.3">
      <c r="A305" t="s">
        <v>25</v>
      </c>
      <c r="B305" t="s">
        <v>304</v>
      </c>
      <c r="C305" s="2">
        <v>45882</v>
      </c>
      <c r="D305" s="2" t="s">
        <v>16</v>
      </c>
      <c r="E305" s="63">
        <v>1.7256944444444443E-2</v>
      </c>
      <c r="F305" s="66">
        <v>3.1770833333333331E-2</v>
      </c>
      <c r="G305" s="64">
        <f t="shared" si="30"/>
        <v>0.15895372233400396</v>
      </c>
      <c r="H305" s="65">
        <f t="shared" si="25"/>
        <v>15.895372233400396</v>
      </c>
      <c r="I305" s="3">
        <f t="shared" si="28"/>
        <v>2745</v>
      </c>
      <c r="J305" t="str">
        <f>VLOOKUP(B305,'[2]List Of Races'!A:B,2,FALSE)</f>
        <v>5mi</v>
      </c>
      <c r="K305">
        <f>IF(J305="5k",VLOOKUP(A305,[2]Ages!A:J,5,FALSE),IF(J305="5mi",VLOOKUP(A305,[2]Ages!A:J,6,FALSE),IF(J305="10k",VLOOKUP(A305,[2]Ages!A:J,7,FALSE),IF(J305="10mi",VLOOKUP(A305,[2]Ages!A:J,8,FALSE),IF(J305="Half Marathon",VLOOKUP(A305,[2]Ages!A:J,9,FALSE),IF(J305="Marathon",VLOOKUP(A305,[2]Ages!A:J,10,FALSE)))))))</f>
        <v>1515</v>
      </c>
      <c r="L305" s="85">
        <f>VLOOKUP(B305,'[2]List Of Races'!$A$2:$E$50,5,FALSE)</f>
        <v>1</v>
      </c>
      <c r="M305" s="65">
        <f t="shared" si="29"/>
        <v>55.191256830601091</v>
      </c>
      <c r="N305" t="str">
        <f t="shared" si="26"/>
        <v/>
      </c>
      <c r="O305" t="str">
        <f t="shared" si="27"/>
        <v/>
      </c>
    </row>
    <row r="306" spans="1:15" x14ac:dyDescent="0.3">
      <c r="A306" t="s">
        <v>76</v>
      </c>
      <c r="B306" t="s">
        <v>304</v>
      </c>
      <c r="C306" s="2">
        <v>45882</v>
      </c>
      <c r="D306" s="2" t="s">
        <v>24</v>
      </c>
      <c r="E306" s="63">
        <v>2.0787037037037038E-2</v>
      </c>
      <c r="F306" s="66">
        <v>3.1377314814814816E-2</v>
      </c>
      <c r="G306" s="64">
        <f t="shared" si="30"/>
        <v>0.49053452115812912</v>
      </c>
      <c r="H306" s="65">
        <f t="shared" si="25"/>
        <v>49.05345211581291</v>
      </c>
      <c r="I306" s="3">
        <f t="shared" si="28"/>
        <v>2711</v>
      </c>
      <c r="J306" t="str">
        <f>VLOOKUP(B306,'[2]List Of Races'!A:B,2,FALSE)</f>
        <v>5mi</v>
      </c>
      <c r="K306">
        <f>IF(J306="5k",VLOOKUP(A306,[2]Ages!A:J,5,FALSE),IF(J306="5mi",VLOOKUP(A306,[2]Ages!A:J,6,FALSE),IF(J306="10k",VLOOKUP(A306,[2]Ages!A:J,7,FALSE),IF(J306="10mi",VLOOKUP(A306,[2]Ages!A:J,8,FALSE),IF(J306="Half Marathon",VLOOKUP(A306,[2]Ages!A:J,9,FALSE),IF(J306="Marathon",VLOOKUP(A306,[2]Ages!A:J,10,FALSE)))))))</f>
        <v>1888</v>
      </c>
      <c r="L306" s="85">
        <f>VLOOKUP(B306,'[2]List Of Races'!$A$2:$E$50,5,FALSE)</f>
        <v>1</v>
      </c>
      <c r="M306" s="65">
        <f t="shared" si="29"/>
        <v>69.642198450756183</v>
      </c>
      <c r="N306">
        <f t="shared" si="26"/>
        <v>8</v>
      </c>
      <c r="O306">
        <f t="shared" si="27"/>
        <v>8</v>
      </c>
    </row>
    <row r="307" spans="1:15" x14ac:dyDescent="0.3">
      <c r="A307" t="s">
        <v>53</v>
      </c>
      <c r="B307" t="s">
        <v>304</v>
      </c>
      <c r="C307" s="2">
        <v>45882</v>
      </c>
      <c r="D307" s="2" t="s">
        <v>24</v>
      </c>
      <c r="E307" s="63">
        <v>2.0787037037037038E-2</v>
      </c>
      <c r="F307" s="66">
        <v>3.2986111111111112E-2</v>
      </c>
      <c r="G307" s="64">
        <f t="shared" si="30"/>
        <v>0.4131403118040089</v>
      </c>
      <c r="H307" s="65">
        <f t="shared" si="25"/>
        <v>41.314031180400889</v>
      </c>
      <c r="I307" s="3">
        <f t="shared" si="28"/>
        <v>2850</v>
      </c>
      <c r="J307" t="str">
        <f>VLOOKUP(B307,'[2]List Of Races'!A:B,2,FALSE)</f>
        <v>5mi</v>
      </c>
      <c r="K307">
        <f>IF(J307="5k",VLOOKUP(A307,[2]Ages!A:J,5,FALSE),IF(J307="5mi",VLOOKUP(A307,[2]Ages!A:J,6,FALSE),IF(J307="10k",VLOOKUP(A307,[2]Ages!A:J,7,FALSE),IF(J307="10mi",VLOOKUP(A307,[2]Ages!A:J,8,FALSE),IF(J307="Half Marathon",VLOOKUP(A307,[2]Ages!A:J,9,FALSE),IF(J307="Marathon",VLOOKUP(A307,[2]Ages!A:J,10,FALSE)))))))</f>
        <v>1730</v>
      </c>
      <c r="L307" s="85">
        <f>VLOOKUP(B307,'[2]List Of Races'!$A$2:$E$50,5,FALSE)</f>
        <v>1</v>
      </c>
      <c r="M307" s="65">
        <f t="shared" si="29"/>
        <v>60.701754385964911</v>
      </c>
      <c r="N307">
        <f t="shared" si="26"/>
        <v>8</v>
      </c>
      <c r="O307" t="str">
        <f t="shared" si="27"/>
        <v/>
      </c>
    </row>
    <row r="308" spans="1:15" x14ac:dyDescent="0.3">
      <c r="A308" t="s">
        <v>54</v>
      </c>
      <c r="B308" t="s">
        <v>304</v>
      </c>
      <c r="C308" s="2">
        <v>45882</v>
      </c>
      <c r="D308" s="2" t="s">
        <v>24</v>
      </c>
      <c r="E308" s="63">
        <v>2.0787037037037038E-2</v>
      </c>
      <c r="F308" s="66">
        <v>3.6770833333333336E-2</v>
      </c>
      <c r="G308" s="64">
        <f t="shared" si="30"/>
        <v>0.23106904231625836</v>
      </c>
      <c r="H308" s="65">
        <f t="shared" si="25"/>
        <v>23.106904231625837</v>
      </c>
      <c r="I308" s="3">
        <f t="shared" si="28"/>
        <v>3177</v>
      </c>
      <c r="J308" t="str">
        <f>VLOOKUP(B308,'[2]List Of Races'!A:B,2,FALSE)</f>
        <v>5mi</v>
      </c>
      <c r="K308">
        <f>IF(J308="5k",VLOOKUP(A308,[2]Ages!A:J,5,FALSE),IF(J308="5mi",VLOOKUP(A308,[2]Ages!A:J,6,FALSE),IF(J308="10k",VLOOKUP(A308,[2]Ages!A:J,7,FALSE),IF(J308="10mi",VLOOKUP(A308,[2]Ages!A:J,8,FALSE),IF(J308="Half Marathon",VLOOKUP(A308,[2]Ages!A:J,9,FALSE),IF(J308="Marathon",VLOOKUP(A308,[2]Ages!A:J,10,FALSE)))))))</f>
        <v>1430</v>
      </c>
      <c r="L308" s="85">
        <f>VLOOKUP(B308,'[2]List Of Races'!$A$2:$E$50,5,FALSE)</f>
        <v>1</v>
      </c>
      <c r="M308" s="65">
        <f t="shared" si="29"/>
        <v>45.011016682404787</v>
      </c>
      <c r="N308">
        <f t="shared" si="26"/>
        <v>5</v>
      </c>
      <c r="O308">
        <f t="shared" si="27"/>
        <v>6</v>
      </c>
    </row>
    <row r="309" spans="1:15" x14ac:dyDescent="0.3">
      <c r="A309" t="s">
        <v>39</v>
      </c>
      <c r="B309" t="s">
        <v>304</v>
      </c>
      <c r="C309" s="2">
        <v>45882</v>
      </c>
      <c r="D309" s="2" t="s">
        <v>16</v>
      </c>
      <c r="E309" s="63">
        <v>1.7256944444444443E-2</v>
      </c>
      <c r="F309" s="66">
        <v>2.5648148148148149E-2</v>
      </c>
      <c r="G309" s="64">
        <f t="shared" si="30"/>
        <v>0.51374916163648532</v>
      </c>
      <c r="H309" s="65">
        <f t="shared" si="25"/>
        <v>51.374916163648535</v>
      </c>
      <c r="I309" s="3">
        <f t="shared" si="28"/>
        <v>2216</v>
      </c>
      <c r="J309" t="str">
        <f>VLOOKUP(B309,'[2]List Of Races'!A:B,2,FALSE)</f>
        <v>5mi</v>
      </c>
      <c r="K309">
        <f>IF(J309="5k",VLOOKUP(A309,[2]Ages!A:J,5,FALSE),IF(J309="5mi",VLOOKUP(A309,[2]Ages!A:J,6,FALSE),IF(J309="10k",VLOOKUP(A309,[2]Ages!A:J,7,FALSE),IF(J309="10mi",VLOOKUP(A309,[2]Ages!A:J,8,FALSE),IF(J309="Half Marathon",VLOOKUP(A309,[2]Ages!A:J,9,FALSE),IF(J309="Marathon",VLOOKUP(A309,[2]Ages!A:J,10,FALSE)))))))</f>
        <v>1694</v>
      </c>
      <c r="L309" s="85">
        <f>VLOOKUP(B309,'[2]List Of Races'!$A$2:$E$50,5,FALSE)</f>
        <v>1</v>
      </c>
      <c r="M309" s="65">
        <f t="shared" si="29"/>
        <v>76.444043321299631</v>
      </c>
      <c r="N309" t="str">
        <f t="shared" si="26"/>
        <v/>
      </c>
      <c r="O309" t="str">
        <f t="shared" si="27"/>
        <v/>
      </c>
    </row>
    <row r="310" spans="1:15" x14ac:dyDescent="0.3">
      <c r="A310" t="s">
        <v>86</v>
      </c>
      <c r="B310" t="s">
        <v>304</v>
      </c>
      <c r="C310" s="2">
        <v>45882</v>
      </c>
      <c r="D310" s="2" t="s">
        <v>16</v>
      </c>
      <c r="E310" s="63">
        <v>1.7256944444444443E-2</v>
      </c>
      <c r="F310" s="66">
        <v>2.7835648148148148E-2</v>
      </c>
      <c r="G310" s="64">
        <f t="shared" si="30"/>
        <v>0.3869885982562038</v>
      </c>
      <c r="H310" s="65">
        <f t="shared" si="25"/>
        <v>38.698859825620382</v>
      </c>
      <c r="I310" s="3">
        <f t="shared" si="28"/>
        <v>2405</v>
      </c>
      <c r="J310" t="str">
        <f>VLOOKUP(B310,'[2]List Of Races'!A:B,2,FALSE)</f>
        <v>5mi</v>
      </c>
      <c r="K310">
        <f>IF(J310="5k",VLOOKUP(A310,[2]Ages!A:J,5,FALSE),IF(J310="5mi",VLOOKUP(A310,[2]Ages!A:J,6,FALSE),IF(J310="10k",VLOOKUP(A310,[2]Ages!A:J,7,FALSE),IF(J310="10mi",VLOOKUP(A310,[2]Ages!A:J,8,FALSE),IF(J310="Half Marathon",VLOOKUP(A310,[2]Ages!A:J,9,FALSE),IF(J310="Marathon",VLOOKUP(A310,[2]Ages!A:J,10,FALSE)))))))</f>
        <v>1529</v>
      </c>
      <c r="L310" s="85">
        <f>VLOOKUP(B310,'[2]List Of Races'!$A$2:$E$50,5,FALSE)</f>
        <v>1</v>
      </c>
      <c r="M310" s="65">
        <f t="shared" si="29"/>
        <v>63.575883575883573</v>
      </c>
      <c r="N310">
        <f t="shared" si="26"/>
        <v>3</v>
      </c>
      <c r="O310">
        <f t="shared" si="27"/>
        <v>2</v>
      </c>
    </row>
    <row r="311" spans="1:15" x14ac:dyDescent="0.3">
      <c r="A311" t="s">
        <v>69</v>
      </c>
      <c r="B311" t="s">
        <v>304</v>
      </c>
      <c r="C311" s="2">
        <v>45882</v>
      </c>
      <c r="D311" t="s">
        <v>24</v>
      </c>
      <c r="E311" s="63">
        <v>2.0787037037037038E-2</v>
      </c>
      <c r="F311" s="66">
        <v>2.9351851851851851E-2</v>
      </c>
      <c r="G311" s="64">
        <f t="shared" si="30"/>
        <v>0.58797327394209364</v>
      </c>
      <c r="H311" s="65">
        <f t="shared" si="25"/>
        <v>58.797327394209361</v>
      </c>
      <c r="I311" s="3">
        <f t="shared" si="28"/>
        <v>2536</v>
      </c>
      <c r="J311" t="str">
        <f>VLOOKUP(B311,'[2]List Of Races'!A:B,2,FALSE)</f>
        <v>5mi</v>
      </c>
      <c r="K311">
        <f>IF(J311="5k",VLOOKUP(A311,[2]Ages!A:J,5,FALSE),IF(J311="5mi",VLOOKUP(A311,[2]Ages!A:J,6,FALSE),IF(J311="10k",VLOOKUP(A311,[2]Ages!A:J,7,FALSE),IF(J311="10mi",VLOOKUP(A311,[2]Ages!A:J,8,FALSE),IF(J311="Half Marathon",VLOOKUP(A311,[2]Ages!A:J,9,FALSE),IF(J311="Marathon",VLOOKUP(A311,[2]Ages!A:J,10,FALSE)))))))</f>
        <v>1597</v>
      </c>
      <c r="L311" s="85">
        <f>VLOOKUP(B311,'[2]List Of Races'!$A$2:$E$50,5,FALSE)</f>
        <v>1</v>
      </c>
      <c r="M311" s="65">
        <f t="shared" si="29"/>
        <v>62.973186119873816</v>
      </c>
      <c r="N311">
        <f t="shared" si="26"/>
        <v>5</v>
      </c>
      <c r="O311">
        <f t="shared" si="27"/>
        <v>7</v>
      </c>
    </row>
    <row r="312" spans="1:15" x14ac:dyDescent="0.3">
      <c r="A312" t="s">
        <v>21</v>
      </c>
      <c r="B312" t="s">
        <v>281</v>
      </c>
      <c r="C312" s="2">
        <v>45907</v>
      </c>
      <c r="D312" s="2" t="s">
        <v>16</v>
      </c>
      <c r="E312" s="63">
        <v>2.0821759259259259E-2</v>
      </c>
      <c r="F312" s="66">
        <v>3.3194444444444443E-2</v>
      </c>
      <c r="G312" s="64">
        <f t="shared" si="30"/>
        <v>0.40578098943857699</v>
      </c>
      <c r="H312" s="65">
        <f t="shared" si="25"/>
        <v>40.578098943857697</v>
      </c>
      <c r="I312" s="3">
        <f t="shared" si="28"/>
        <v>2868</v>
      </c>
      <c r="J312" t="str">
        <f>VLOOKUP(B312,'[2]List Of Races'!A:B,2,FALSE)</f>
        <v>10k</v>
      </c>
      <c r="K312">
        <f>IF(J312="5k",VLOOKUP(A312,[2]Ages!A:J,5,FALSE),IF(J312="5mi",VLOOKUP(A312,[2]Ages!A:J,6,FALSE),IF(J312="10k",VLOOKUP(A312,[2]Ages!A:J,7,FALSE),IF(J312="10mi",VLOOKUP(A312,[2]Ages!A:J,8,FALSE),IF(J312="Half Marathon",VLOOKUP(A312,[2]Ages!A:J,9,FALSE),IF(J312="Marathon",VLOOKUP(A312,[2]Ages!A:J,10,FALSE)))))))</f>
        <v>1724</v>
      </c>
      <c r="L312" s="85">
        <f>VLOOKUP(B312,'[2]List Of Races'!$A$2:$E$50,5,FALSE)</f>
        <v>1</v>
      </c>
      <c r="M312" s="65">
        <f t="shared" si="29"/>
        <v>60.111576011157595</v>
      </c>
      <c r="N312" t="str">
        <f t="shared" si="26"/>
        <v/>
      </c>
      <c r="O312" t="str">
        <f t="shared" si="27"/>
        <v/>
      </c>
    </row>
    <row r="313" spans="1:15" x14ac:dyDescent="0.3">
      <c r="A313" t="s">
        <v>73</v>
      </c>
      <c r="B313" t="s">
        <v>281</v>
      </c>
      <c r="C313" s="2">
        <v>45907</v>
      </c>
      <c r="D313" s="2" t="s">
        <v>16</v>
      </c>
      <c r="E313" s="63">
        <v>2.0821759259259259E-2</v>
      </c>
      <c r="F313" s="66">
        <v>3.2361111111111111E-2</v>
      </c>
      <c r="G313" s="64">
        <f t="shared" si="30"/>
        <v>0.44580322401334072</v>
      </c>
      <c r="H313" s="65">
        <f t="shared" si="25"/>
        <v>44.580322401334072</v>
      </c>
      <c r="I313" s="3">
        <f t="shared" si="28"/>
        <v>2796</v>
      </c>
      <c r="J313" t="str">
        <f>VLOOKUP(B313,'[2]List Of Races'!A:B,2,FALSE)</f>
        <v>10k</v>
      </c>
      <c r="K313">
        <f>IF(J313="5k",VLOOKUP(A313,[2]Ages!A:J,5,FALSE),IF(J313="5mi",VLOOKUP(A313,[2]Ages!A:J,6,FALSE),IF(J313="10k",VLOOKUP(A313,[2]Ages!A:J,7,FALSE),IF(J313="10mi",VLOOKUP(A313,[2]Ages!A:J,8,FALSE),IF(J313="Half Marathon",VLOOKUP(A313,[2]Ages!A:J,9,FALSE),IF(J313="Marathon",VLOOKUP(A313,[2]Ages!A:J,10,FALSE)))))))</f>
        <v>1912</v>
      </c>
      <c r="L313" s="85">
        <f>VLOOKUP(B313,'[2]List Of Races'!$A$2:$E$50,5,FALSE)</f>
        <v>1</v>
      </c>
      <c r="M313" s="65">
        <f t="shared" si="29"/>
        <v>68.38340486409156</v>
      </c>
      <c r="N313">
        <f t="shared" si="26"/>
        <v>2</v>
      </c>
      <c r="O313">
        <f t="shared" si="27"/>
        <v>2</v>
      </c>
    </row>
    <row r="314" spans="1:15" x14ac:dyDescent="0.3">
      <c r="A314" t="s">
        <v>20</v>
      </c>
      <c r="B314" t="s">
        <v>281</v>
      </c>
      <c r="C314" s="2">
        <v>45907</v>
      </c>
      <c r="D314" s="2" t="s">
        <v>16</v>
      </c>
      <c r="E314" s="63">
        <v>2.0821759259259259E-2</v>
      </c>
      <c r="F314" s="66">
        <v>2.9328703703703704E-2</v>
      </c>
      <c r="G314" s="64">
        <f t="shared" si="30"/>
        <v>0.5914396887159532</v>
      </c>
      <c r="H314" s="65">
        <f t="shared" si="25"/>
        <v>59.14396887159532</v>
      </c>
      <c r="I314" s="3">
        <f t="shared" si="28"/>
        <v>2534</v>
      </c>
      <c r="J314" t="str">
        <f>VLOOKUP(B314,'[2]List Of Races'!A:B,2,FALSE)</f>
        <v>10k</v>
      </c>
      <c r="K314">
        <f>IF(J314="5k",VLOOKUP(A314,[2]Ages!A:J,5,FALSE),IF(J314="5mi",VLOOKUP(A314,[2]Ages!A:J,6,FALSE),IF(J314="10k",VLOOKUP(A314,[2]Ages!A:J,7,FALSE),IF(J314="10mi",VLOOKUP(A314,[2]Ages!A:J,8,FALSE),IF(J314="Half Marathon",VLOOKUP(A314,[2]Ages!A:J,9,FALSE),IF(J314="Marathon",VLOOKUP(A314,[2]Ages!A:J,10,FALSE)))))))</f>
        <v>1697</v>
      </c>
      <c r="L314" s="85">
        <f>VLOOKUP(B314,'[2]List Of Races'!$A$2:$E$50,5,FALSE)</f>
        <v>1</v>
      </c>
      <c r="M314" s="65">
        <f t="shared" si="29"/>
        <v>66.96921862667719</v>
      </c>
      <c r="N314" t="str">
        <f t="shared" si="26"/>
        <v/>
      </c>
      <c r="O314" t="str">
        <f t="shared" si="27"/>
        <v/>
      </c>
    </row>
    <row r="315" spans="1:15" x14ac:dyDescent="0.3">
      <c r="A315" t="s">
        <v>26</v>
      </c>
      <c r="B315" t="s">
        <v>281</v>
      </c>
      <c r="C315" s="2">
        <v>45907</v>
      </c>
      <c r="D315" s="2" t="s">
        <v>16</v>
      </c>
      <c r="E315" s="63">
        <v>2.0821759259259259E-2</v>
      </c>
      <c r="F315" s="66">
        <v>4.0532407407407406E-2</v>
      </c>
      <c r="G315" s="64">
        <f t="shared" si="30"/>
        <v>5.3362979433018376E-2</v>
      </c>
      <c r="H315" s="65">
        <f t="shared" si="25"/>
        <v>5.3362979433018376</v>
      </c>
      <c r="I315" s="3">
        <f t="shared" si="28"/>
        <v>3502</v>
      </c>
      <c r="J315" t="str">
        <f>VLOOKUP(B315,'[2]List Of Races'!A:B,2,FALSE)</f>
        <v>10k</v>
      </c>
      <c r="K315">
        <f>IF(J315="5k",VLOOKUP(A315,[2]Ages!A:J,5,FALSE),IF(J315="5mi",VLOOKUP(A315,[2]Ages!A:J,6,FALSE),IF(J315="10k",VLOOKUP(A315,[2]Ages!A:J,7,FALSE),IF(J315="10mi",VLOOKUP(A315,[2]Ages!A:J,8,FALSE),IF(J315="Half Marathon",VLOOKUP(A315,[2]Ages!A:J,9,FALSE),IF(J315="Marathon",VLOOKUP(A315,[2]Ages!A:J,10,FALSE)))))))</f>
        <v>1657</v>
      </c>
      <c r="L315" s="85">
        <f>VLOOKUP(B315,'[2]List Of Races'!$A$2:$E$50,5,FALSE)</f>
        <v>1</v>
      </c>
      <c r="M315" s="65">
        <f t="shared" si="29"/>
        <v>47.315819531696171</v>
      </c>
      <c r="N315">
        <f t="shared" si="26"/>
        <v>7</v>
      </c>
      <c r="O315">
        <f t="shared" si="27"/>
        <v>7</v>
      </c>
    </row>
    <row r="316" spans="1:15" x14ac:dyDescent="0.3">
      <c r="A316" t="s">
        <v>42</v>
      </c>
      <c r="B316" t="s">
        <v>281</v>
      </c>
      <c r="C316" s="2">
        <v>45907</v>
      </c>
      <c r="D316" s="2" t="s">
        <v>16</v>
      </c>
      <c r="E316" s="63">
        <v>2.0821759259259259E-2</v>
      </c>
      <c r="F316" s="66">
        <v>3.996527777777778E-2</v>
      </c>
      <c r="G316" s="64">
        <f t="shared" si="30"/>
        <v>8.0600333518621281E-2</v>
      </c>
      <c r="H316" s="65">
        <f t="shared" si="25"/>
        <v>8.0600333518621277</v>
      </c>
      <c r="I316" s="3">
        <f t="shared" si="28"/>
        <v>3453</v>
      </c>
      <c r="J316" t="str">
        <f>VLOOKUP(B316,'[2]List Of Races'!A:B,2,FALSE)</f>
        <v>10k</v>
      </c>
      <c r="K316">
        <f>IF(J316="5k",VLOOKUP(A316,[2]Ages!A:J,5,FALSE),IF(J316="5mi",VLOOKUP(A316,[2]Ages!A:J,6,FALSE),IF(J316="10k",VLOOKUP(A316,[2]Ages!A:J,7,FALSE),IF(J316="10mi",VLOOKUP(A316,[2]Ages!A:J,8,FALSE),IF(J316="Half Marathon",VLOOKUP(A316,[2]Ages!A:J,9,FALSE),IF(J316="Marathon",VLOOKUP(A316,[2]Ages!A:J,10,FALSE)))))))</f>
        <v>2061</v>
      </c>
      <c r="L316" s="85">
        <f>VLOOKUP(B316,'[2]List Of Races'!$A$2:$E$50,5,FALSE)</f>
        <v>1</v>
      </c>
      <c r="M316" s="65">
        <f t="shared" si="29"/>
        <v>59.687228496959165</v>
      </c>
      <c r="N316">
        <f t="shared" si="26"/>
        <v>6</v>
      </c>
      <c r="O316">
        <f t="shared" si="27"/>
        <v>6</v>
      </c>
    </row>
    <row r="317" spans="1:15" x14ac:dyDescent="0.3">
      <c r="A317" t="s">
        <v>61</v>
      </c>
      <c r="B317" t="s">
        <v>281</v>
      </c>
      <c r="C317" s="2">
        <v>45907</v>
      </c>
      <c r="D317" s="2" t="s">
        <v>16</v>
      </c>
      <c r="E317" s="63">
        <v>2.0821759259259259E-2</v>
      </c>
      <c r="F317" s="66">
        <v>3.9641203703703706E-2</v>
      </c>
      <c r="G317" s="64">
        <f t="shared" si="30"/>
        <v>9.6164535853251576E-2</v>
      </c>
      <c r="H317" s="65">
        <f t="shared" si="25"/>
        <v>9.6164535853251571</v>
      </c>
      <c r="I317" s="3">
        <f t="shared" si="28"/>
        <v>3425</v>
      </c>
      <c r="J317" t="str">
        <f>VLOOKUP(B317,'[2]List Of Races'!A:B,2,FALSE)</f>
        <v>10k</v>
      </c>
      <c r="K317">
        <f>IF(J317="5k",VLOOKUP(A317,[2]Ages!A:J,5,FALSE),IF(J317="5mi",VLOOKUP(A317,[2]Ages!A:J,6,FALSE),IF(J317="10k",VLOOKUP(A317,[2]Ages!A:J,7,FALSE),IF(J317="10mi",VLOOKUP(A317,[2]Ages!A:J,8,FALSE),IF(J317="Half Marathon",VLOOKUP(A317,[2]Ages!A:J,9,FALSE),IF(J317="Marathon",VLOOKUP(A317,[2]Ages!A:J,10,FALSE)))))))</f>
        <v>1845</v>
      </c>
      <c r="L317" s="85">
        <f>VLOOKUP(B317,'[2]List Of Races'!$A$2:$E$50,5,FALSE)</f>
        <v>1</v>
      </c>
      <c r="M317" s="65">
        <f t="shared" si="29"/>
        <v>53.868613138686129</v>
      </c>
      <c r="N317">
        <f t="shared" si="26"/>
        <v>6</v>
      </c>
      <c r="O317">
        <f t="shared" si="27"/>
        <v>6</v>
      </c>
    </row>
    <row r="318" spans="1:15" x14ac:dyDescent="0.3">
      <c r="A318" t="s">
        <v>62</v>
      </c>
      <c r="B318" t="s">
        <v>281</v>
      </c>
      <c r="C318" s="2">
        <v>45907</v>
      </c>
      <c r="D318" s="2" t="s">
        <v>24</v>
      </c>
      <c r="E318" s="63">
        <v>2.4305555555555556E-2</v>
      </c>
      <c r="F318" s="66">
        <v>4.5763888888888889E-2</v>
      </c>
      <c r="G318" s="64">
        <f t="shared" si="30"/>
        <v>0.11714285714285722</v>
      </c>
      <c r="H318" s="65">
        <f t="shared" si="25"/>
        <v>11.714285714285722</v>
      </c>
      <c r="I318" s="3">
        <f t="shared" si="28"/>
        <v>3954</v>
      </c>
      <c r="J318" t="str">
        <f>VLOOKUP(B318,'[2]List Of Races'!A:B,2,FALSE)</f>
        <v>10k</v>
      </c>
      <c r="K318">
        <f>IF(J318="5k",VLOOKUP(A318,[2]Ages!A:J,5,FALSE),IF(J318="5mi",VLOOKUP(A318,[2]Ages!A:J,6,FALSE),IF(J318="10k",VLOOKUP(A318,[2]Ages!A:J,7,FALSE),IF(J318="10mi",VLOOKUP(A318,[2]Ages!A:J,8,FALSE),IF(J318="Half Marathon",VLOOKUP(A318,[2]Ages!A:J,9,FALSE),IF(J318="Marathon",VLOOKUP(A318,[2]Ages!A:J,10,FALSE)))))))</f>
        <v>1999</v>
      </c>
      <c r="L318" s="85">
        <f>VLOOKUP(B318,'[2]List Of Races'!$A$2:$E$50,5,FALSE)</f>
        <v>1</v>
      </c>
      <c r="M318" s="65">
        <f t="shared" si="29"/>
        <v>50.556398583712692</v>
      </c>
      <c r="N318">
        <f t="shared" si="26"/>
        <v>6</v>
      </c>
      <c r="O318">
        <f t="shared" si="27"/>
        <v>6</v>
      </c>
    </row>
    <row r="319" spans="1:15" x14ac:dyDescent="0.3">
      <c r="A319" t="s">
        <v>305</v>
      </c>
      <c r="B319" t="s">
        <v>281</v>
      </c>
      <c r="C319" s="2">
        <v>45907</v>
      </c>
      <c r="D319" s="2" t="s">
        <v>24</v>
      </c>
      <c r="E319" s="63">
        <v>2.4305555555555556E-2</v>
      </c>
      <c r="F319" s="66">
        <v>3.8379629629629632E-2</v>
      </c>
      <c r="G319" s="64">
        <f t="shared" si="30"/>
        <v>0.42095238095238086</v>
      </c>
      <c r="H319" s="65">
        <f t="shared" si="25"/>
        <v>42.095238095238088</v>
      </c>
      <c r="I319" s="3">
        <f t="shared" si="28"/>
        <v>3316</v>
      </c>
      <c r="J319" t="str">
        <f>VLOOKUP(B319,'[2]List Of Races'!A:B,2,FALSE)</f>
        <v>10k</v>
      </c>
      <c r="K319" t="e">
        <f>IF(J319="5k",VLOOKUP(A319,[2]Ages!A:J,5,FALSE),IF(J319="5mi",VLOOKUP(A319,[2]Ages!A:J,6,FALSE),IF(J319="10k",VLOOKUP(A319,[2]Ages!A:J,7,FALSE),IF(J319="10mi",VLOOKUP(A319,[2]Ages!A:J,8,FALSE),IF(J319="Half Marathon",VLOOKUP(A319,[2]Ages!A:J,9,FALSE),IF(J319="Marathon",VLOOKUP(A319,[2]Ages!A:J,10,FALSE)))))))</f>
        <v>#N/A</v>
      </c>
      <c r="L319" s="85">
        <f>VLOOKUP(B319,'[2]List Of Races'!$A$2:$E$50,5,FALSE)</f>
        <v>1</v>
      </c>
      <c r="M319" s="65" t="e">
        <f t="shared" si="29"/>
        <v>#N/A</v>
      </c>
      <c r="N319">
        <f t="shared" si="26"/>
        <v>1</v>
      </c>
      <c r="O319">
        <f t="shared" si="27"/>
        <v>2</v>
      </c>
    </row>
    <row r="320" spans="1:15" x14ac:dyDescent="0.3">
      <c r="A320" t="s">
        <v>72</v>
      </c>
      <c r="B320" t="s">
        <v>306</v>
      </c>
      <c r="C320" s="2">
        <v>45921</v>
      </c>
      <c r="D320" s="2" t="s">
        <v>16</v>
      </c>
      <c r="E320" s="63">
        <v>8.4907407407407404E-2</v>
      </c>
      <c r="F320" s="66">
        <v>0.12479166666666666</v>
      </c>
      <c r="G320" s="64">
        <f t="shared" si="30"/>
        <v>0.53026172300981456</v>
      </c>
      <c r="H320" s="65">
        <f t="shared" si="25"/>
        <v>53.026172300981457</v>
      </c>
      <c r="I320" s="3">
        <f t="shared" si="28"/>
        <v>10782</v>
      </c>
      <c r="J320" t="str">
        <f>VLOOKUP(B320,'[2]List Of Races'!A:B,2,FALSE)</f>
        <v>Marathon</v>
      </c>
      <c r="K320">
        <f>IF(J320="5k",VLOOKUP(A320,[2]Ages!A:J,5,FALSE),IF(J320="5mi",VLOOKUP(A320,[2]Ages!A:J,6,FALSE),IF(J320="10k",VLOOKUP(A320,[2]Ages!A:J,7,FALSE),IF(J320="10mi",VLOOKUP(A320,[2]Ages!A:J,8,FALSE),IF(J320="Half Marathon",VLOOKUP(A320,[2]Ages!A:J,9,FALSE),IF(J320="Marathon",VLOOKUP(A320,[2]Ages!A:J,10,FALSE)))))))</f>
        <v>8040</v>
      </c>
      <c r="L320" s="85">
        <f>VLOOKUP(B320,'[2]List Of Races'!$A$2:$E$50,5,FALSE)</f>
        <v>1</v>
      </c>
      <c r="M320" s="65">
        <f t="shared" si="29"/>
        <v>74.56872565386756</v>
      </c>
      <c r="N320" t="str">
        <f t="shared" si="26"/>
        <v/>
      </c>
      <c r="O320">
        <f t="shared" si="27"/>
        <v>10</v>
      </c>
    </row>
    <row r="321" spans="1:15" x14ac:dyDescent="0.3">
      <c r="A321" t="s">
        <v>33</v>
      </c>
      <c r="B321" t="s">
        <v>279</v>
      </c>
      <c r="C321" s="2">
        <v>45927</v>
      </c>
      <c r="D321" s="2" t="s">
        <v>16</v>
      </c>
      <c r="E321" s="63">
        <v>1.2615740740740742E-2</v>
      </c>
      <c r="F321" s="63">
        <v>1.2615740740740742E-2</v>
      </c>
      <c r="G321" s="64">
        <f t="shared" si="30"/>
        <v>1</v>
      </c>
      <c r="H321" s="65">
        <f t="shared" si="25"/>
        <v>100</v>
      </c>
      <c r="I321" s="3">
        <f t="shared" si="28"/>
        <v>1090</v>
      </c>
      <c r="J321" t="str">
        <f>VLOOKUP(B321,'[2]List Of Races'!A:B,2,FALSE)</f>
        <v>5k</v>
      </c>
      <c r="K321">
        <f>IF(J321="5k",VLOOKUP(A321,[2]Ages!A:J,5,FALSE),IF(J321="5mi",VLOOKUP(A321,[2]Ages!A:J,6,FALSE),IF(J321="10k",VLOOKUP(A321,[2]Ages!A:J,7,FALSE),IF(J321="10mi",VLOOKUP(A321,[2]Ages!A:J,8,FALSE),IF(J321="Half Marathon",VLOOKUP(A321,[2]Ages!A:J,9,FALSE),IF(J321="Marathon",VLOOKUP(A321,[2]Ages!A:J,10,FALSE)))))))</f>
        <v>794</v>
      </c>
      <c r="L321" s="85">
        <f>VLOOKUP(B321,'[2]List Of Races'!$A$2:$E$50,5,FALSE)</f>
        <v>1</v>
      </c>
      <c r="M321" s="65">
        <f t="shared" si="29"/>
        <v>72.844036697247702</v>
      </c>
      <c r="N321">
        <f t="shared" si="26"/>
        <v>1</v>
      </c>
      <c r="O321">
        <f t="shared" si="27"/>
        <v>7</v>
      </c>
    </row>
    <row r="322" spans="1:15" x14ac:dyDescent="0.3">
      <c r="A322" t="s">
        <v>27</v>
      </c>
      <c r="B322" t="s">
        <v>279</v>
      </c>
      <c r="C322" s="2">
        <v>45927</v>
      </c>
      <c r="D322" s="2" t="s">
        <v>16</v>
      </c>
      <c r="E322" s="63">
        <v>1.2615740740740742E-2</v>
      </c>
      <c r="F322" s="66">
        <v>1.2847222222222222E-2</v>
      </c>
      <c r="G322" s="64">
        <f t="shared" si="30"/>
        <v>0.9816513761467891</v>
      </c>
      <c r="H322" s="65">
        <f t="shared" si="25"/>
        <v>98.165137614678912</v>
      </c>
      <c r="I322" s="3">
        <f t="shared" si="28"/>
        <v>1110</v>
      </c>
      <c r="J322" t="str">
        <f>VLOOKUP(B322,'[2]List Of Races'!A:B,2,FALSE)</f>
        <v>5k</v>
      </c>
      <c r="K322">
        <f>IF(J322="5k",VLOOKUP(A322,[2]Ages!A:J,5,FALSE),IF(J322="5mi",VLOOKUP(A322,[2]Ages!A:J,6,FALSE),IF(J322="10k",VLOOKUP(A322,[2]Ages!A:J,7,FALSE),IF(J322="10mi",VLOOKUP(A322,[2]Ages!A:J,8,FALSE),IF(J322="Half Marathon",VLOOKUP(A322,[2]Ages!A:J,9,FALSE),IF(J322="Marathon",VLOOKUP(A322,[2]Ages!A:J,10,FALSE)))))))</f>
        <v>771</v>
      </c>
      <c r="L322" s="85">
        <f>VLOOKUP(B322,'[2]List Of Races'!$A$2:$E$50,5,FALSE)</f>
        <v>1</v>
      </c>
      <c r="M322" s="65">
        <f t="shared" si="29"/>
        <v>69.459459459459467</v>
      </c>
      <c r="N322">
        <f t="shared" si="26"/>
        <v>1</v>
      </c>
      <c r="O322" t="str">
        <f t="shared" si="27"/>
        <v/>
      </c>
    </row>
    <row r="323" spans="1:15" x14ac:dyDescent="0.3">
      <c r="A323" t="s">
        <v>17</v>
      </c>
      <c r="B323" t="s">
        <v>279</v>
      </c>
      <c r="C323" s="2">
        <v>45927</v>
      </c>
      <c r="D323" s="2" t="s">
        <v>16</v>
      </c>
      <c r="E323" s="63">
        <v>1.2615740740740742E-2</v>
      </c>
      <c r="F323" s="66">
        <v>1.3009259259259259E-2</v>
      </c>
      <c r="G323" s="64">
        <f t="shared" si="30"/>
        <v>0.96880733944954145</v>
      </c>
      <c r="H323" s="65">
        <f t="shared" ref="H323:H386" si="31">G323*100</f>
        <v>96.880733944954144</v>
      </c>
      <c r="I323" s="3">
        <f t="shared" si="28"/>
        <v>1124</v>
      </c>
      <c r="J323" t="str">
        <f>VLOOKUP(B323,'[2]List Of Races'!A:B,2,FALSE)</f>
        <v>5k</v>
      </c>
      <c r="K323">
        <f>IF(J323="5k",VLOOKUP(A323,[2]Ages!A:J,5,FALSE),IF(J323="5mi",VLOOKUP(A323,[2]Ages!A:J,6,FALSE),IF(J323="10k",VLOOKUP(A323,[2]Ages!A:J,7,FALSE),IF(J323="10mi",VLOOKUP(A323,[2]Ages!A:J,8,FALSE),IF(J323="Half Marathon",VLOOKUP(A323,[2]Ages!A:J,9,FALSE),IF(J323="Marathon",VLOOKUP(A323,[2]Ages!A:J,10,FALSE)))))))</f>
        <v>771</v>
      </c>
      <c r="L323" s="85">
        <f>VLOOKUP(B323,'[2]List Of Races'!$A$2:$E$50,5,FALSE)</f>
        <v>1</v>
      </c>
      <c r="M323" s="65">
        <f t="shared" si="29"/>
        <v>68.594306049822066</v>
      </c>
      <c r="N323">
        <f t="shared" ref="N323:N386" si="32">IF(COUNTIFS(A:A, A323, H:H, "&gt;" &amp; H323) &lt; 10, COUNTIFS(A:A, A323, H:H, "&gt;" &amp; H323) + 1, "")</f>
        <v>1</v>
      </c>
      <c r="O323" t="str">
        <f t="shared" ref="O323:O386" si="33">IF(COUNTIFS(A:A, A323, M:M, "&gt;" &amp; M323) &lt; 10, COUNTIFS(A:A, A323, M:M, "&gt;" &amp; M323) + 1, "")</f>
        <v/>
      </c>
    </row>
    <row r="324" spans="1:15" x14ac:dyDescent="0.3">
      <c r="A324" t="s">
        <v>234</v>
      </c>
      <c r="B324" t="s">
        <v>279</v>
      </c>
      <c r="C324" s="2">
        <v>45927</v>
      </c>
      <c r="D324" s="2" t="s">
        <v>16</v>
      </c>
      <c r="E324" s="63">
        <v>1.2615740740740742E-2</v>
      </c>
      <c r="F324" s="66">
        <v>1.3425925925925926E-2</v>
      </c>
      <c r="G324" s="64">
        <f t="shared" si="30"/>
        <v>0.93577981651376152</v>
      </c>
      <c r="H324" s="65">
        <f t="shared" si="31"/>
        <v>93.577981651376149</v>
      </c>
      <c r="I324" s="3">
        <f t="shared" ref="I324:I387" si="34">HOUR(F324)*3600 + MINUTE(F324)*60 + SECOND(F324)</f>
        <v>1160</v>
      </c>
      <c r="J324" t="str">
        <f>VLOOKUP(B324,'[2]List Of Races'!A:B,2,FALSE)</f>
        <v>5k</v>
      </c>
      <c r="K324">
        <f>IF(J324="5k",VLOOKUP(A324,[2]Ages!A:J,5,FALSE),IF(J324="5mi",VLOOKUP(A324,[2]Ages!A:J,6,FALSE),IF(J324="10k",VLOOKUP(A324,[2]Ages!A:J,7,FALSE),IF(J324="10mi",VLOOKUP(A324,[2]Ages!A:J,8,FALSE),IF(J324="Half Marathon",VLOOKUP(A324,[2]Ages!A:J,9,FALSE),IF(J324="Marathon",VLOOKUP(A324,[2]Ages!A:J,10,FALSE)))))))</f>
        <v>837</v>
      </c>
      <c r="L324" s="85">
        <f>VLOOKUP(B324,'[2]List Of Races'!$A$2:$E$50,5,FALSE)</f>
        <v>1</v>
      </c>
      <c r="M324" s="65">
        <f t="shared" ref="M324:M387" si="35">K324/I324*100*L324</f>
        <v>72.155172413793096</v>
      </c>
      <c r="N324">
        <f t="shared" si="32"/>
        <v>2</v>
      </c>
      <c r="O324">
        <f t="shared" si="33"/>
        <v>9</v>
      </c>
    </row>
    <row r="325" spans="1:15" x14ac:dyDescent="0.3">
      <c r="A325" t="s">
        <v>59</v>
      </c>
      <c r="B325" t="s">
        <v>279</v>
      </c>
      <c r="C325" s="2">
        <v>45927</v>
      </c>
      <c r="D325" s="2" t="s">
        <v>16</v>
      </c>
      <c r="E325" s="63">
        <v>1.2615740740740742E-2</v>
      </c>
      <c r="F325" s="66">
        <v>1.5648148148148147E-2</v>
      </c>
      <c r="G325" s="64">
        <f t="shared" si="30"/>
        <v>0.75963302752293593</v>
      </c>
      <c r="H325" s="65">
        <f t="shared" si="31"/>
        <v>75.9633027522936</v>
      </c>
      <c r="I325" s="3">
        <f t="shared" si="34"/>
        <v>1352</v>
      </c>
      <c r="J325" t="str">
        <f>VLOOKUP(B325,'[2]List Of Races'!A:B,2,FALSE)</f>
        <v>5k</v>
      </c>
      <c r="K325">
        <f>IF(J325="5k",VLOOKUP(A325,[2]Ages!A:J,5,FALSE),IF(J325="5mi",VLOOKUP(A325,[2]Ages!A:J,6,FALSE),IF(J325="10k",VLOOKUP(A325,[2]Ages!A:J,7,FALSE),IF(J325="10mi",VLOOKUP(A325,[2]Ages!A:J,8,FALSE),IF(J325="Half Marathon",VLOOKUP(A325,[2]Ages!A:J,9,FALSE),IF(J325="Marathon",VLOOKUP(A325,[2]Ages!A:J,10,FALSE)))))))</f>
        <v>812</v>
      </c>
      <c r="L325" s="85">
        <f>VLOOKUP(B325,'[2]List Of Races'!$A$2:$E$50,5,FALSE)</f>
        <v>1</v>
      </c>
      <c r="M325" s="65">
        <f t="shared" si="35"/>
        <v>60.059171597633132</v>
      </c>
      <c r="N325">
        <f t="shared" si="32"/>
        <v>2</v>
      </c>
      <c r="O325">
        <f t="shared" si="33"/>
        <v>6</v>
      </c>
    </row>
    <row r="326" spans="1:15" x14ac:dyDescent="0.3">
      <c r="A326" t="s">
        <v>57</v>
      </c>
      <c r="B326" t="s">
        <v>279</v>
      </c>
      <c r="C326" s="2">
        <v>45927</v>
      </c>
      <c r="D326" s="2" t="s">
        <v>16</v>
      </c>
      <c r="E326" s="63">
        <v>1.2615740740740742E-2</v>
      </c>
      <c r="F326" s="66">
        <v>1.5833333333333335E-2</v>
      </c>
      <c r="G326" s="64">
        <f t="shared" si="30"/>
        <v>0.7449541284403669</v>
      </c>
      <c r="H326" s="65">
        <f t="shared" si="31"/>
        <v>74.495412844036693</v>
      </c>
      <c r="I326" s="3">
        <f t="shared" si="34"/>
        <v>1368</v>
      </c>
      <c r="J326" t="str">
        <f>VLOOKUP(B326,'[2]List Of Races'!A:B,2,FALSE)</f>
        <v>5k</v>
      </c>
      <c r="K326">
        <f>IF(J326="5k",VLOOKUP(A326,[2]Ages!A:J,5,FALSE),IF(J326="5mi",VLOOKUP(A326,[2]Ages!A:J,6,FALSE),IF(J326="10k",VLOOKUP(A326,[2]Ages!A:J,7,FALSE),IF(J326="10mi",VLOOKUP(A326,[2]Ages!A:J,8,FALSE),IF(J326="Half Marathon",VLOOKUP(A326,[2]Ages!A:J,9,FALSE),IF(J326="Marathon",VLOOKUP(A326,[2]Ages!A:J,10,FALSE)))))))</f>
        <v>863</v>
      </c>
      <c r="L326" s="85">
        <f>VLOOKUP(B326,'[2]List Of Races'!$A$2:$E$50,5,FALSE)</f>
        <v>1</v>
      </c>
      <c r="M326" s="65">
        <f t="shared" si="35"/>
        <v>63.084795321637429</v>
      </c>
      <c r="N326">
        <f t="shared" si="32"/>
        <v>2</v>
      </c>
      <c r="O326">
        <f t="shared" si="33"/>
        <v>8</v>
      </c>
    </row>
    <row r="327" spans="1:15" x14ac:dyDescent="0.3">
      <c r="A327" t="s">
        <v>21</v>
      </c>
      <c r="B327" t="s">
        <v>279</v>
      </c>
      <c r="C327" s="2">
        <v>45927</v>
      </c>
      <c r="D327" s="2" t="s">
        <v>16</v>
      </c>
      <c r="E327" s="63">
        <v>1.2615740740740742E-2</v>
      </c>
      <c r="F327" s="66">
        <v>1.5856481481481482E-2</v>
      </c>
      <c r="G327" s="64">
        <f t="shared" si="30"/>
        <v>0.74311926605504586</v>
      </c>
      <c r="H327" s="65">
        <f t="shared" si="31"/>
        <v>74.311926605504581</v>
      </c>
      <c r="I327" s="3">
        <f t="shared" si="34"/>
        <v>1370</v>
      </c>
      <c r="J327" t="str">
        <f>VLOOKUP(B327,'[2]List Of Races'!A:B,2,FALSE)</f>
        <v>5k</v>
      </c>
      <c r="K327">
        <f>IF(J327="5k",VLOOKUP(A327,[2]Ages!A:J,5,FALSE),IF(J327="5mi",VLOOKUP(A327,[2]Ages!A:J,6,FALSE),IF(J327="10k",VLOOKUP(A327,[2]Ages!A:J,7,FALSE),IF(J327="10mi",VLOOKUP(A327,[2]Ages!A:J,8,FALSE),IF(J327="Half Marathon",VLOOKUP(A327,[2]Ages!A:J,9,FALSE),IF(J327="Marathon",VLOOKUP(A327,[2]Ages!A:J,10,FALSE)))))))</f>
        <v>849</v>
      </c>
      <c r="L327" s="85">
        <f>VLOOKUP(B327,'[2]List Of Races'!$A$2:$E$50,5,FALSE)</f>
        <v>1</v>
      </c>
      <c r="M327" s="65">
        <f t="shared" si="35"/>
        <v>61.970802919708035</v>
      </c>
      <c r="N327">
        <f t="shared" si="32"/>
        <v>1</v>
      </c>
      <c r="O327">
        <f t="shared" si="33"/>
        <v>7</v>
      </c>
    </row>
    <row r="328" spans="1:15" x14ac:dyDescent="0.3">
      <c r="A328" t="s">
        <v>49</v>
      </c>
      <c r="B328" t="s">
        <v>279</v>
      </c>
      <c r="C328" s="2">
        <v>45927</v>
      </c>
      <c r="D328" s="2" t="s">
        <v>24</v>
      </c>
      <c r="E328" s="66">
        <v>1.6180555555555556E-2</v>
      </c>
      <c r="F328" s="66">
        <v>1.6307870370370372E-2</v>
      </c>
      <c r="G328" s="64">
        <f t="shared" si="30"/>
        <v>0.99213161659513582</v>
      </c>
      <c r="H328" s="65">
        <f t="shared" si="31"/>
        <v>99.213161659513588</v>
      </c>
      <c r="I328" s="3">
        <f t="shared" si="34"/>
        <v>1409</v>
      </c>
      <c r="J328" t="str">
        <f>VLOOKUP(B328,'[2]List Of Races'!A:B,2,FALSE)</f>
        <v>5k</v>
      </c>
      <c r="K328">
        <f>IF(J328="5k",VLOOKUP(A328,[2]Ages!A:J,5,FALSE),IF(J328="5mi",VLOOKUP(A328,[2]Ages!A:J,6,FALSE),IF(J328="10k",VLOOKUP(A328,[2]Ages!A:J,7,FALSE),IF(J328="10mi",VLOOKUP(A328,[2]Ages!A:J,8,FALSE),IF(J328="Half Marathon",VLOOKUP(A328,[2]Ages!A:J,9,FALSE),IF(J328="Marathon",VLOOKUP(A328,[2]Ages!A:J,10,FALSE)))))))</f>
        <v>968</v>
      </c>
      <c r="L328" s="85">
        <f>VLOOKUP(B328,'[2]List Of Races'!$A$2:$E$50,5,FALSE)</f>
        <v>1</v>
      </c>
      <c r="M328" s="65">
        <f t="shared" si="35"/>
        <v>68.701206529453515</v>
      </c>
      <c r="N328">
        <f t="shared" si="32"/>
        <v>1</v>
      </c>
      <c r="O328">
        <f t="shared" si="33"/>
        <v>7</v>
      </c>
    </row>
    <row r="329" spans="1:15" x14ac:dyDescent="0.3">
      <c r="A329" t="s">
        <v>72</v>
      </c>
      <c r="B329" t="s">
        <v>279</v>
      </c>
      <c r="C329" s="2">
        <v>45927</v>
      </c>
      <c r="D329" s="2" t="s">
        <v>16</v>
      </c>
      <c r="E329" s="63">
        <v>1.2615740740740742E-2</v>
      </c>
      <c r="F329" s="66">
        <v>1.6979166666666667E-2</v>
      </c>
      <c r="G329" s="64">
        <f t="shared" si="30"/>
        <v>0.65412844036697249</v>
      </c>
      <c r="H329" s="65">
        <f t="shared" si="31"/>
        <v>65.412844036697251</v>
      </c>
      <c r="I329" s="3">
        <f t="shared" si="34"/>
        <v>1467</v>
      </c>
      <c r="J329" t="str">
        <f>VLOOKUP(B329,'[2]List Of Races'!A:B,2,FALSE)</f>
        <v>5k</v>
      </c>
      <c r="K329">
        <f>IF(J329="5k",VLOOKUP(A329,[2]Ages!A:J,5,FALSE),IF(J329="5mi",VLOOKUP(A329,[2]Ages!A:J,6,FALSE),IF(J329="10k",VLOOKUP(A329,[2]Ages!A:J,7,FALSE),IF(J329="10mi",VLOOKUP(A329,[2]Ages!A:J,8,FALSE),IF(J329="Half Marathon",VLOOKUP(A329,[2]Ages!A:J,9,FALSE),IF(J329="Marathon",VLOOKUP(A329,[2]Ages!A:J,10,FALSE)))))))</f>
        <v>863</v>
      </c>
      <c r="L329" s="85">
        <f>VLOOKUP(B329,'[2]List Of Races'!$A$2:$E$50,5,FALSE)</f>
        <v>1</v>
      </c>
      <c r="M329" s="65">
        <f t="shared" si="35"/>
        <v>58.827539195637357</v>
      </c>
      <c r="N329" t="str">
        <f t="shared" si="32"/>
        <v/>
      </c>
      <c r="O329" t="str">
        <f t="shared" si="33"/>
        <v/>
      </c>
    </row>
    <row r="330" spans="1:15" x14ac:dyDescent="0.3">
      <c r="A330" t="s">
        <v>38</v>
      </c>
      <c r="B330" t="s">
        <v>279</v>
      </c>
      <c r="C330" s="2">
        <v>45927</v>
      </c>
      <c r="D330" s="2" t="s">
        <v>16</v>
      </c>
      <c r="E330" s="63">
        <v>1.2615740740740742E-2</v>
      </c>
      <c r="F330" s="66">
        <v>1.7106481481481483E-2</v>
      </c>
      <c r="G330" s="64">
        <f t="shared" si="30"/>
        <v>0.6440366972477064</v>
      </c>
      <c r="H330" s="65">
        <f t="shared" si="31"/>
        <v>64.403669724770637</v>
      </c>
      <c r="I330" s="3">
        <f t="shared" si="34"/>
        <v>1478</v>
      </c>
      <c r="J330" t="str">
        <f>VLOOKUP(B330,'[2]List Of Races'!A:B,2,FALSE)</f>
        <v>5k</v>
      </c>
      <c r="K330">
        <f>IF(J330="5k",VLOOKUP(A330,[2]Ages!A:J,5,FALSE),IF(J330="5mi",VLOOKUP(A330,[2]Ages!A:J,6,FALSE),IF(J330="10k",VLOOKUP(A330,[2]Ages!A:J,7,FALSE),IF(J330="10mi",VLOOKUP(A330,[2]Ages!A:J,8,FALSE),IF(J330="Half Marathon",VLOOKUP(A330,[2]Ages!A:J,9,FALSE),IF(J330="Marathon",VLOOKUP(A330,[2]Ages!A:J,10,FALSE)))))))</f>
        <v>824</v>
      </c>
      <c r="L330" s="85">
        <f>VLOOKUP(B330,'[2]List Of Races'!$A$2:$E$50,5,FALSE)</f>
        <v>1</v>
      </c>
      <c r="M330" s="65">
        <f t="shared" si="35"/>
        <v>55.751014884979696</v>
      </c>
      <c r="N330">
        <f t="shared" si="32"/>
        <v>4</v>
      </c>
      <c r="O330" t="str">
        <f t="shared" si="33"/>
        <v/>
      </c>
    </row>
    <row r="331" spans="1:15" x14ac:dyDescent="0.3">
      <c r="A331" t="s">
        <v>42</v>
      </c>
      <c r="B331" t="s">
        <v>279</v>
      </c>
      <c r="C331" s="2">
        <v>45927</v>
      </c>
      <c r="D331" s="2" t="s">
        <v>16</v>
      </c>
      <c r="E331" s="63">
        <v>1.2615740740740742E-2</v>
      </c>
      <c r="F331" s="66">
        <v>1.8796296296296297E-2</v>
      </c>
      <c r="G331" s="64">
        <f t="shared" si="30"/>
        <v>0.51009174311926608</v>
      </c>
      <c r="H331" s="65">
        <f t="shared" si="31"/>
        <v>51.009174311926607</v>
      </c>
      <c r="I331" s="3">
        <f t="shared" si="34"/>
        <v>1624</v>
      </c>
      <c r="J331" t="str">
        <f>VLOOKUP(B331,'[2]List Of Races'!A:B,2,FALSE)</f>
        <v>5k</v>
      </c>
      <c r="K331">
        <f>IF(J331="5k",VLOOKUP(A331,[2]Ages!A:J,5,FALSE),IF(J331="5mi",VLOOKUP(A331,[2]Ages!A:J,6,FALSE),IF(J331="10k",VLOOKUP(A331,[2]Ages!A:J,7,FALSE),IF(J331="10mi",VLOOKUP(A331,[2]Ages!A:J,8,FALSE),IF(J331="Half Marathon",VLOOKUP(A331,[2]Ages!A:J,9,FALSE),IF(J331="Marathon",VLOOKUP(A331,[2]Ages!A:J,10,FALSE)))))))</f>
        <v>1004</v>
      </c>
      <c r="L331" s="85">
        <f>VLOOKUP(B331,'[2]List Of Races'!$A$2:$E$50,5,FALSE)</f>
        <v>1</v>
      </c>
      <c r="M331" s="65">
        <f t="shared" si="35"/>
        <v>61.822660098522164</v>
      </c>
      <c r="N331">
        <f t="shared" si="32"/>
        <v>1</v>
      </c>
      <c r="O331">
        <f t="shared" si="33"/>
        <v>5</v>
      </c>
    </row>
    <row r="332" spans="1:15" x14ac:dyDescent="0.3">
      <c r="A332" t="s">
        <v>218</v>
      </c>
      <c r="B332" t="s">
        <v>279</v>
      </c>
      <c r="C332" s="2">
        <v>45927</v>
      </c>
      <c r="D332" s="2" t="s">
        <v>24</v>
      </c>
      <c r="E332" s="66">
        <v>1.6180555555555556E-2</v>
      </c>
      <c r="F332" s="66">
        <v>2.0277777777777777E-2</v>
      </c>
      <c r="G332" s="64">
        <f t="shared" si="30"/>
        <v>0.74678111587982843</v>
      </c>
      <c r="H332" s="65">
        <f t="shared" si="31"/>
        <v>74.678111587982841</v>
      </c>
      <c r="I332" s="3">
        <f t="shared" si="34"/>
        <v>1752</v>
      </c>
      <c r="J332" t="str">
        <f>VLOOKUP(B332,'[2]List Of Races'!A:B,2,FALSE)</f>
        <v>5k</v>
      </c>
      <c r="K332" t="e">
        <f>IF(J332="5k",VLOOKUP(A332,[2]Ages!A:J,5,FALSE),IF(J332="5mi",VLOOKUP(A332,[2]Ages!A:J,6,FALSE),IF(J332="10k",VLOOKUP(A332,[2]Ages!A:J,7,FALSE),IF(J332="10mi",VLOOKUP(A332,[2]Ages!A:J,8,FALSE),IF(J332="Half Marathon",VLOOKUP(A332,[2]Ages!A:J,9,FALSE),IF(J332="Marathon",VLOOKUP(A332,[2]Ages!A:J,10,FALSE)))))))</f>
        <v>#N/A</v>
      </c>
      <c r="L332" s="85">
        <f>VLOOKUP(B332,'[2]List Of Races'!$A$2:$E$50,5,FALSE)</f>
        <v>1</v>
      </c>
      <c r="M332" s="65" t="e">
        <f t="shared" si="35"/>
        <v>#N/A</v>
      </c>
      <c r="N332">
        <f t="shared" si="32"/>
        <v>1</v>
      </c>
      <c r="O332">
        <f t="shared" si="33"/>
        <v>4</v>
      </c>
    </row>
    <row r="333" spans="1:15" x14ac:dyDescent="0.3">
      <c r="A333" t="s">
        <v>25</v>
      </c>
      <c r="B333" t="s">
        <v>279</v>
      </c>
      <c r="C333" s="2">
        <v>45927</v>
      </c>
      <c r="D333" s="2" t="s">
        <v>16</v>
      </c>
      <c r="E333" s="63">
        <v>1.2615740740740742E-2</v>
      </c>
      <c r="F333" s="66">
        <v>2.0625000000000001E-2</v>
      </c>
      <c r="G333" s="64">
        <f t="shared" si="30"/>
        <v>0.36513761467889916</v>
      </c>
      <c r="H333" s="65">
        <f t="shared" si="31"/>
        <v>36.513761467889914</v>
      </c>
      <c r="I333" s="3">
        <f t="shared" si="34"/>
        <v>1782</v>
      </c>
      <c r="J333" t="str">
        <f>VLOOKUP(B333,'[2]List Of Races'!A:B,2,FALSE)</f>
        <v>5k</v>
      </c>
      <c r="K333">
        <f>IF(J333="5k",VLOOKUP(A333,[2]Ages!A:J,5,FALSE),IF(J333="5mi",VLOOKUP(A333,[2]Ages!A:J,6,FALSE),IF(J333="10k",VLOOKUP(A333,[2]Ages!A:J,7,FALSE),IF(J333="10mi",VLOOKUP(A333,[2]Ages!A:J,8,FALSE),IF(J333="Half Marathon",VLOOKUP(A333,[2]Ages!A:J,9,FALSE),IF(J333="Marathon",VLOOKUP(A333,[2]Ages!A:J,10,FALSE)))))))</f>
        <v>928</v>
      </c>
      <c r="L333" s="85">
        <f>VLOOKUP(B333,'[2]List Of Races'!$A$2:$E$50,5,FALSE)</f>
        <v>1</v>
      </c>
      <c r="M333" s="65">
        <f t="shared" si="35"/>
        <v>52.076318742985407</v>
      </c>
      <c r="N333">
        <f t="shared" si="32"/>
        <v>3</v>
      </c>
      <c r="O333" t="str">
        <f t="shared" si="33"/>
        <v/>
      </c>
    </row>
    <row r="334" spans="1:15" x14ac:dyDescent="0.3">
      <c r="A334" t="s">
        <v>27</v>
      </c>
      <c r="B334" t="s">
        <v>307</v>
      </c>
      <c r="C334" s="2">
        <v>45928</v>
      </c>
      <c r="D334" s="2" t="s">
        <v>16</v>
      </c>
      <c r="E334" s="63">
        <v>4.8287037037037038E-2</v>
      </c>
      <c r="F334" s="66">
        <v>5.7199074074074076E-2</v>
      </c>
      <c r="G334" s="64">
        <f t="shared" si="30"/>
        <v>0.81543624161073824</v>
      </c>
      <c r="H334" s="65">
        <f t="shared" si="31"/>
        <v>81.543624161073822</v>
      </c>
      <c r="I334" s="3">
        <f t="shared" si="34"/>
        <v>4942</v>
      </c>
      <c r="J334" t="str">
        <f>VLOOKUP(B334,'[2]List Of Races'!A:B,2,FALSE)</f>
        <v>Half Marathon</v>
      </c>
      <c r="K334">
        <f>IF(J334="5k",VLOOKUP(A334,[2]Ages!A:J,5,FALSE),IF(J334="5mi",VLOOKUP(A334,[2]Ages!A:J,6,FALSE),IF(J334="10k",VLOOKUP(A334,[2]Ages!A:J,7,FALSE),IF(J334="10mi",VLOOKUP(A334,[2]Ages!A:J,8,FALSE),IF(J334="Half Marathon",VLOOKUP(A334,[2]Ages!A:J,9,FALSE),IF(J334="Marathon",VLOOKUP(A334,[2]Ages!A:J,10,FALSE)))))))</f>
        <v>3481</v>
      </c>
      <c r="L334" s="85">
        <f>VLOOKUP(B334,'[2]List Of Races'!$A$2:$E$50,5,FALSE)</f>
        <v>1</v>
      </c>
      <c r="M334" s="65">
        <f t="shared" si="35"/>
        <v>70.437070012140836</v>
      </c>
      <c r="N334">
        <f t="shared" si="32"/>
        <v>7</v>
      </c>
      <c r="O334">
        <f t="shared" si="33"/>
        <v>10</v>
      </c>
    </row>
    <row r="335" spans="1:15" x14ac:dyDescent="0.3">
      <c r="A335" t="s">
        <v>14</v>
      </c>
      <c r="B335" t="s">
        <v>307</v>
      </c>
      <c r="C335" s="2">
        <v>45928</v>
      </c>
      <c r="D335" s="2" t="s">
        <v>16</v>
      </c>
      <c r="E335" s="63">
        <v>4.8287037037037038E-2</v>
      </c>
      <c r="F335" s="66">
        <v>6.0439814814814814E-2</v>
      </c>
      <c r="G335" s="64">
        <f t="shared" si="30"/>
        <v>0.74832214765100669</v>
      </c>
      <c r="H335" s="65">
        <f t="shared" si="31"/>
        <v>74.832214765100673</v>
      </c>
      <c r="I335" s="3">
        <f t="shared" si="34"/>
        <v>5222</v>
      </c>
      <c r="J335" t="str">
        <f>VLOOKUP(B335,'[2]List Of Races'!A:B,2,FALSE)</f>
        <v>Half Marathon</v>
      </c>
      <c r="K335">
        <f>IF(J335="5k",VLOOKUP(A335,[2]Ages!A:J,5,FALSE),IF(J335="5mi",VLOOKUP(A335,[2]Ages!A:J,6,FALSE),IF(J335="10k",VLOOKUP(A335,[2]Ages!A:J,7,FALSE),IF(J335="10mi",VLOOKUP(A335,[2]Ages!A:J,8,FALSE),IF(J335="Half Marathon",VLOOKUP(A335,[2]Ages!A:J,9,FALSE),IF(J335="Marathon",VLOOKUP(A335,[2]Ages!A:J,10,FALSE)))))))</f>
        <v>3590</v>
      </c>
      <c r="L335" s="85">
        <f>VLOOKUP(B335,'[2]List Of Races'!$A$2:$E$50,5,FALSE)</f>
        <v>1</v>
      </c>
      <c r="M335" s="65">
        <f t="shared" si="35"/>
        <v>68.747606281118351</v>
      </c>
      <c r="N335">
        <f t="shared" si="32"/>
        <v>9</v>
      </c>
      <c r="O335">
        <f t="shared" si="33"/>
        <v>9</v>
      </c>
    </row>
    <row r="336" spans="1:15" x14ac:dyDescent="0.3">
      <c r="A336" t="s">
        <v>82</v>
      </c>
      <c r="B336" t="s">
        <v>307</v>
      </c>
      <c r="C336" s="2">
        <v>45928</v>
      </c>
      <c r="D336" s="2" t="s">
        <v>16</v>
      </c>
      <c r="E336" s="63">
        <v>4.8287037037037038E-2</v>
      </c>
      <c r="F336" s="66">
        <v>6.6759259259259254E-2</v>
      </c>
      <c r="G336" s="64">
        <f t="shared" si="30"/>
        <v>0.61744966442953031</v>
      </c>
      <c r="H336" s="65">
        <f t="shared" si="31"/>
        <v>61.744966442953029</v>
      </c>
      <c r="I336" s="3">
        <f t="shared" si="34"/>
        <v>5768</v>
      </c>
      <c r="J336" t="str">
        <f>VLOOKUP(B336,'[2]List Of Races'!A:B,2,FALSE)</f>
        <v>Half Marathon</v>
      </c>
      <c r="K336">
        <f>IF(J336="5k",VLOOKUP(A336,[2]Ages!A:J,5,FALSE),IF(J336="5mi",VLOOKUP(A336,[2]Ages!A:J,6,FALSE),IF(J336="10k",VLOOKUP(A336,[2]Ages!A:J,7,FALSE),IF(J336="10mi",VLOOKUP(A336,[2]Ages!A:J,8,FALSE),IF(J336="Half Marathon",VLOOKUP(A336,[2]Ages!A:J,9,FALSE),IF(J336="Marathon",VLOOKUP(A336,[2]Ages!A:J,10,FALSE)))))))</f>
        <v>3770</v>
      </c>
      <c r="L336" s="85">
        <f>VLOOKUP(B336,'[2]List Of Races'!$A$2:$E$50,5,FALSE)</f>
        <v>1</v>
      </c>
      <c r="M336" s="65">
        <f t="shared" si="35"/>
        <v>65.360610263522886</v>
      </c>
      <c r="N336" t="str">
        <f t="shared" si="32"/>
        <v/>
      </c>
      <c r="O336" t="str">
        <f t="shared" si="33"/>
        <v/>
      </c>
    </row>
    <row r="337" spans="1:15" x14ac:dyDescent="0.3">
      <c r="A337" t="s">
        <v>38</v>
      </c>
      <c r="B337" t="s">
        <v>307</v>
      </c>
      <c r="C337" s="2">
        <v>45928</v>
      </c>
      <c r="D337" s="2" t="s">
        <v>16</v>
      </c>
      <c r="E337" s="63">
        <v>4.8287037037037038E-2</v>
      </c>
      <c r="F337" s="66">
        <v>7.0462962962962963E-2</v>
      </c>
      <c r="G337" s="64">
        <f t="shared" si="30"/>
        <v>0.54074784276126553</v>
      </c>
      <c r="H337" s="65">
        <f t="shared" si="31"/>
        <v>54.07478427612655</v>
      </c>
      <c r="I337" s="3">
        <f t="shared" si="34"/>
        <v>6088</v>
      </c>
      <c r="J337" t="str">
        <f>VLOOKUP(B337,'[2]List Of Races'!A:B,2,FALSE)</f>
        <v>Half Marathon</v>
      </c>
      <c r="K337">
        <f>IF(J337="5k",VLOOKUP(A337,[2]Ages!A:J,5,FALSE),IF(J337="5mi",VLOOKUP(A337,[2]Ages!A:J,6,FALSE),IF(J337="10k",VLOOKUP(A337,[2]Ages!A:J,7,FALSE),IF(J337="10mi",VLOOKUP(A337,[2]Ages!A:J,8,FALSE),IF(J337="Half Marathon",VLOOKUP(A337,[2]Ages!A:J,9,FALSE),IF(J337="Marathon",VLOOKUP(A337,[2]Ages!A:J,10,FALSE)))))))</f>
        <v>3647</v>
      </c>
      <c r="L337" s="85">
        <f>VLOOKUP(B337,'[2]List Of Races'!$A$2:$E$50,5,FALSE)</f>
        <v>1</v>
      </c>
      <c r="M337" s="65">
        <f t="shared" si="35"/>
        <v>59.904730617608415</v>
      </c>
      <c r="N337" t="str">
        <f t="shared" si="32"/>
        <v/>
      </c>
      <c r="O337">
        <f t="shared" si="33"/>
        <v>8</v>
      </c>
    </row>
    <row r="338" spans="1:15" x14ac:dyDescent="0.3">
      <c r="A338" t="s">
        <v>40</v>
      </c>
      <c r="B338" t="s">
        <v>307</v>
      </c>
      <c r="C338" s="2">
        <v>45928</v>
      </c>
      <c r="D338" s="2" t="s">
        <v>16</v>
      </c>
      <c r="E338" s="63">
        <v>4.8287037037037038E-2</v>
      </c>
      <c r="F338" s="66">
        <v>7.2546296296296303E-2</v>
      </c>
      <c r="G338" s="64">
        <f t="shared" si="30"/>
        <v>0.49760306807286658</v>
      </c>
      <c r="H338" s="65">
        <f t="shared" si="31"/>
        <v>49.760306807286661</v>
      </c>
      <c r="I338" s="3">
        <f t="shared" si="34"/>
        <v>6268</v>
      </c>
      <c r="J338" t="str">
        <f>VLOOKUP(B338,'[2]List Of Races'!A:B,2,FALSE)</f>
        <v>Half Marathon</v>
      </c>
      <c r="K338">
        <f>IF(J338="5k",VLOOKUP(A338,[2]Ages!A:J,5,FALSE),IF(J338="5mi",VLOOKUP(A338,[2]Ages!A:J,6,FALSE),IF(J338="10k",VLOOKUP(A338,[2]Ages!A:J,7,FALSE),IF(J338="10mi",VLOOKUP(A338,[2]Ages!A:J,8,FALSE),IF(J338="Half Marathon",VLOOKUP(A338,[2]Ages!A:J,9,FALSE),IF(J338="Marathon",VLOOKUP(A338,[2]Ages!A:J,10,FALSE)))))))</f>
        <v>4043</v>
      </c>
      <c r="L338" s="85">
        <f>VLOOKUP(B338,'[2]List Of Races'!$A$2:$E$50,5,FALSE)</f>
        <v>1</v>
      </c>
      <c r="M338" s="65">
        <f t="shared" si="35"/>
        <v>64.502233567326101</v>
      </c>
      <c r="N338">
        <f t="shared" si="32"/>
        <v>8</v>
      </c>
      <c r="O338">
        <f t="shared" si="33"/>
        <v>7</v>
      </c>
    </row>
    <row r="339" spans="1:15" x14ac:dyDescent="0.3">
      <c r="A339" t="s">
        <v>47</v>
      </c>
      <c r="B339" t="s">
        <v>307</v>
      </c>
      <c r="C339" s="2">
        <v>45928</v>
      </c>
      <c r="D339" s="2" t="s">
        <v>24</v>
      </c>
      <c r="E339" s="63">
        <v>5.3981481481481484E-2</v>
      </c>
      <c r="F339" s="66">
        <v>7.2835648148148149E-2</v>
      </c>
      <c r="G339" s="64">
        <f t="shared" si="30"/>
        <v>0.65072898799313905</v>
      </c>
      <c r="H339" s="65">
        <f t="shared" si="31"/>
        <v>65.072898799313904</v>
      </c>
      <c r="I339" s="3">
        <f t="shared" si="34"/>
        <v>6293</v>
      </c>
      <c r="J339" t="str">
        <f>VLOOKUP(B339,'[2]List Of Races'!A:B,2,FALSE)</f>
        <v>Half Marathon</v>
      </c>
      <c r="K339">
        <f>IF(J339="5k",VLOOKUP(A339,[2]Ages!A:J,5,FALSE),IF(J339="5mi",VLOOKUP(A339,[2]Ages!A:J,6,FALSE),IF(J339="10k",VLOOKUP(A339,[2]Ages!A:J,7,FALSE),IF(J339="10mi",VLOOKUP(A339,[2]Ages!A:J,8,FALSE),IF(J339="Half Marathon",VLOOKUP(A339,[2]Ages!A:J,9,FALSE),IF(J339="Marathon",VLOOKUP(A339,[2]Ages!A:J,10,FALSE)))))))</f>
        <v>3871</v>
      </c>
      <c r="L339" s="85">
        <f>VLOOKUP(B339,'[2]List Of Races'!$A$2:$E$50,5,FALSE)</f>
        <v>1</v>
      </c>
      <c r="M339" s="65">
        <f t="shared" si="35"/>
        <v>61.512791991101224</v>
      </c>
      <c r="N339">
        <f t="shared" si="32"/>
        <v>7</v>
      </c>
      <c r="O339">
        <f t="shared" si="33"/>
        <v>8</v>
      </c>
    </row>
    <row r="340" spans="1:15" x14ac:dyDescent="0.3">
      <c r="A340" t="s">
        <v>89</v>
      </c>
      <c r="B340" t="s">
        <v>307</v>
      </c>
      <c r="C340" s="2">
        <v>45928</v>
      </c>
      <c r="D340" s="2" t="s">
        <v>24</v>
      </c>
      <c r="E340" s="63">
        <v>5.3981481481481484E-2</v>
      </c>
      <c r="F340" s="66">
        <v>7.6377314814814815E-2</v>
      </c>
      <c r="G340" s="64">
        <f t="shared" si="30"/>
        <v>0.58512006861063481</v>
      </c>
      <c r="H340" s="65">
        <f t="shared" si="31"/>
        <v>58.512006861063483</v>
      </c>
      <c r="I340" s="3">
        <f t="shared" si="34"/>
        <v>6599</v>
      </c>
      <c r="J340" t="str">
        <f>VLOOKUP(B340,'[2]List Of Races'!A:B,2,FALSE)</f>
        <v>Half Marathon</v>
      </c>
      <c r="K340">
        <f>IF(J340="5k",VLOOKUP(A340,[2]Ages!A:J,5,FALSE),IF(J340="5mi",VLOOKUP(A340,[2]Ages!A:J,6,FALSE),IF(J340="10k",VLOOKUP(A340,[2]Ages!A:J,7,FALSE),IF(J340="10mi",VLOOKUP(A340,[2]Ages!A:J,8,FALSE),IF(J340="Half Marathon",VLOOKUP(A340,[2]Ages!A:J,9,FALSE),IF(J340="Marathon",VLOOKUP(A340,[2]Ages!A:J,10,FALSE)))))))</f>
        <v>4025</v>
      </c>
      <c r="L340" s="85">
        <f>VLOOKUP(B340,'[2]List Of Races'!$A$2:$E$50,5,FALSE)</f>
        <v>1</v>
      </c>
      <c r="M340" s="65">
        <f t="shared" si="35"/>
        <v>60.994090013638427</v>
      </c>
      <c r="N340">
        <f t="shared" si="32"/>
        <v>1</v>
      </c>
      <c r="O340">
        <f t="shared" si="33"/>
        <v>2</v>
      </c>
    </row>
    <row r="341" spans="1:15" x14ac:dyDescent="0.3">
      <c r="A341" t="s">
        <v>308</v>
      </c>
      <c r="B341" t="s">
        <v>307</v>
      </c>
      <c r="C341" s="2">
        <v>45928</v>
      </c>
      <c r="D341" s="2" t="s">
        <v>16</v>
      </c>
      <c r="E341" s="63">
        <v>4.8287037037037038E-2</v>
      </c>
      <c r="F341" s="66">
        <v>7.9131944444444449E-2</v>
      </c>
      <c r="G341" s="64">
        <f t="shared" si="30"/>
        <v>0.3612176414189836</v>
      </c>
      <c r="H341" s="65">
        <f t="shared" si="31"/>
        <v>36.12176414189836</v>
      </c>
      <c r="I341" s="3">
        <f t="shared" si="34"/>
        <v>6837</v>
      </c>
      <c r="J341" t="str">
        <f>VLOOKUP(B341,'[2]List Of Races'!A:B,2,FALSE)</f>
        <v>Half Marathon</v>
      </c>
      <c r="K341">
        <f>IF(J341="5k",VLOOKUP(A341,[2]Ages!A:J,5,FALSE),IF(J341="5mi",VLOOKUP(A341,[2]Ages!A:J,6,FALSE),IF(J341="10k",VLOOKUP(A341,[2]Ages!A:J,7,FALSE),IF(J341="10mi",VLOOKUP(A341,[2]Ages!A:J,8,FALSE),IF(J341="Half Marathon",VLOOKUP(A341,[2]Ages!A:J,9,FALSE),IF(J341="Marathon",VLOOKUP(A341,[2]Ages!A:J,10,FALSE)))))))</f>
        <v>3491</v>
      </c>
      <c r="L341" s="85">
        <f>VLOOKUP(B341,'[2]List Of Races'!$A$2:$E$50,5,FALSE)</f>
        <v>1</v>
      </c>
      <c r="M341" s="65">
        <f t="shared" si="35"/>
        <v>51.060406611086741</v>
      </c>
      <c r="N341">
        <f t="shared" si="32"/>
        <v>1</v>
      </c>
      <c r="O341">
        <f t="shared" si="33"/>
        <v>1</v>
      </c>
    </row>
    <row r="342" spans="1:15" x14ac:dyDescent="0.3">
      <c r="A342" t="s">
        <v>68</v>
      </c>
      <c r="B342" t="s">
        <v>307</v>
      </c>
      <c r="C342" s="2">
        <v>45928</v>
      </c>
      <c r="D342" s="2" t="s">
        <v>16</v>
      </c>
      <c r="E342" s="63">
        <v>4.8287037037037038E-2</v>
      </c>
      <c r="F342" s="66">
        <v>8.503472222222222E-2</v>
      </c>
      <c r="G342" s="64">
        <f t="shared" si="30"/>
        <v>0.23897411313518702</v>
      </c>
      <c r="H342" s="65">
        <f t="shared" si="31"/>
        <v>23.897411313518703</v>
      </c>
      <c r="I342" s="3">
        <f t="shared" si="34"/>
        <v>7347</v>
      </c>
      <c r="J342" t="str">
        <f>VLOOKUP(B342,'[2]List Of Races'!A:B,2,FALSE)</f>
        <v>Half Marathon</v>
      </c>
      <c r="K342">
        <f>IF(J342="5k",VLOOKUP(A342,[2]Ages!A:J,5,FALSE),IF(J342="5mi",VLOOKUP(A342,[2]Ages!A:J,6,FALSE),IF(J342="10k",VLOOKUP(A342,[2]Ages!A:J,7,FALSE),IF(J342="10mi",VLOOKUP(A342,[2]Ages!A:J,8,FALSE),IF(J342="Half Marathon",VLOOKUP(A342,[2]Ages!A:J,9,FALSE),IF(J342="Marathon",VLOOKUP(A342,[2]Ages!A:J,10,FALSE)))))))</f>
        <v>4079</v>
      </c>
      <c r="L342" s="85">
        <f>VLOOKUP(B342,'[2]List Of Races'!$A$2:$E$50,5,FALSE)</f>
        <v>1</v>
      </c>
      <c r="M342" s="65">
        <f t="shared" si="35"/>
        <v>55.519259561725875</v>
      </c>
      <c r="N342">
        <f t="shared" si="32"/>
        <v>1</v>
      </c>
      <c r="O342">
        <f t="shared" si="33"/>
        <v>1</v>
      </c>
    </row>
    <row r="343" spans="1:15" x14ac:dyDescent="0.3">
      <c r="A343" t="s">
        <v>61</v>
      </c>
      <c r="B343" t="s">
        <v>307</v>
      </c>
      <c r="C343" s="2">
        <v>45928</v>
      </c>
      <c r="D343" s="2" t="s">
        <v>16</v>
      </c>
      <c r="E343" s="63">
        <v>4.8287037037037038E-2</v>
      </c>
      <c r="F343" s="66">
        <v>8.520833333333333E-2</v>
      </c>
      <c r="G343" s="64">
        <f t="shared" si="30"/>
        <v>0.23537871524448717</v>
      </c>
      <c r="H343" s="65">
        <f t="shared" si="31"/>
        <v>23.537871524448718</v>
      </c>
      <c r="I343" s="3">
        <f t="shared" si="34"/>
        <v>7362</v>
      </c>
      <c r="J343" t="str">
        <f>VLOOKUP(B343,'[2]List Of Races'!A:B,2,FALSE)</f>
        <v>Half Marathon</v>
      </c>
      <c r="K343">
        <f>IF(J343="5k",VLOOKUP(A343,[2]Ages!A:J,5,FALSE),IF(J343="5mi",VLOOKUP(A343,[2]Ages!A:J,6,FALSE),IF(J343="10k",VLOOKUP(A343,[2]Ages!A:J,7,FALSE),IF(J343="10mi",VLOOKUP(A343,[2]Ages!A:J,8,FALSE),IF(J343="Half Marathon",VLOOKUP(A343,[2]Ages!A:J,9,FALSE),IF(J343="Marathon",VLOOKUP(A343,[2]Ages!A:J,10,FALSE)))))))</f>
        <v>4043</v>
      </c>
      <c r="L343" s="85">
        <f>VLOOKUP(B343,'[2]List Of Races'!$A$2:$E$50,5,FALSE)</f>
        <v>1</v>
      </c>
      <c r="M343" s="65">
        <f t="shared" si="35"/>
        <v>54.91714208095626</v>
      </c>
      <c r="N343">
        <f t="shared" si="32"/>
        <v>5</v>
      </c>
      <c r="O343">
        <f t="shared" si="33"/>
        <v>5</v>
      </c>
    </row>
    <row r="344" spans="1:15" x14ac:dyDescent="0.3">
      <c r="A344" t="s">
        <v>128</v>
      </c>
      <c r="B344" t="s">
        <v>307</v>
      </c>
      <c r="C344" s="2">
        <v>45928</v>
      </c>
      <c r="D344" s="2" t="s">
        <v>24</v>
      </c>
      <c r="E344" s="63">
        <v>5.3981481481481484E-2</v>
      </c>
      <c r="F344" s="66">
        <v>8.8009259259259259E-2</v>
      </c>
      <c r="G344" s="64">
        <f t="shared" si="30"/>
        <v>0.36963979416809611</v>
      </c>
      <c r="H344" s="65">
        <f t="shared" si="31"/>
        <v>36.963979416809615</v>
      </c>
      <c r="I344" s="3">
        <f t="shared" si="34"/>
        <v>7604</v>
      </c>
      <c r="J344" t="str">
        <f>VLOOKUP(B344,'[2]List Of Races'!A:B,2,FALSE)</f>
        <v>Half Marathon</v>
      </c>
      <c r="K344">
        <f>IF(J344="5k",VLOOKUP(A344,[2]Ages!A:J,5,FALSE),IF(J344="5mi",VLOOKUP(A344,[2]Ages!A:J,6,FALSE),IF(J344="10k",VLOOKUP(A344,[2]Ages!A:J,7,FALSE),IF(J344="10mi",VLOOKUP(A344,[2]Ages!A:J,8,FALSE),IF(J344="Half Marathon",VLOOKUP(A344,[2]Ages!A:J,9,FALSE),IF(J344="Marathon",VLOOKUP(A344,[2]Ages!A:J,10,FALSE)))))))</f>
        <v>3880</v>
      </c>
      <c r="L344" s="85">
        <f>VLOOKUP(B344,'[2]List Of Races'!$A$2:$E$50,5,FALSE)</f>
        <v>1</v>
      </c>
      <c r="M344" s="65">
        <f t="shared" si="35"/>
        <v>51.025775907417149</v>
      </c>
      <c r="N344">
        <f t="shared" si="32"/>
        <v>4</v>
      </c>
      <c r="O344">
        <f t="shared" si="33"/>
        <v>4</v>
      </c>
    </row>
    <row r="345" spans="1:15" x14ac:dyDescent="0.3">
      <c r="A345" t="s">
        <v>218</v>
      </c>
      <c r="B345" t="s">
        <v>307</v>
      </c>
      <c r="C345" s="2">
        <v>45928</v>
      </c>
      <c r="D345" s="2" t="s">
        <v>24</v>
      </c>
      <c r="E345" s="63">
        <v>5.3981481481481484E-2</v>
      </c>
      <c r="F345" s="66">
        <v>9.0706018518518519E-2</v>
      </c>
      <c r="G345" s="64">
        <f t="shared" si="30"/>
        <v>0.3196826758147514</v>
      </c>
      <c r="H345" s="65">
        <f t="shared" si="31"/>
        <v>31.968267581475139</v>
      </c>
      <c r="I345" s="3">
        <f t="shared" si="34"/>
        <v>7837</v>
      </c>
      <c r="J345" t="str">
        <f>VLOOKUP(B345,'[2]List Of Races'!A:B,2,FALSE)</f>
        <v>Half Marathon</v>
      </c>
      <c r="K345" t="e">
        <f>IF(J345="5k",VLOOKUP(A345,[2]Ages!A:J,5,FALSE),IF(J345="5mi",VLOOKUP(A345,[2]Ages!A:J,6,FALSE),IF(J345="10k",VLOOKUP(A345,[2]Ages!A:J,7,FALSE),IF(J345="10mi",VLOOKUP(A345,[2]Ages!A:J,8,FALSE),IF(J345="Half Marathon",VLOOKUP(A345,[2]Ages!A:J,9,FALSE),IF(J345="Marathon",VLOOKUP(A345,[2]Ages!A:J,10,FALSE)))))))</f>
        <v>#N/A</v>
      </c>
      <c r="L345" s="85">
        <f>VLOOKUP(B345,'[2]List Of Races'!$A$2:$E$50,5,FALSE)</f>
        <v>1</v>
      </c>
      <c r="M345" s="65" t="e">
        <f t="shared" si="35"/>
        <v>#N/A</v>
      </c>
      <c r="N345">
        <f t="shared" si="32"/>
        <v>3</v>
      </c>
      <c r="O345">
        <f t="shared" si="33"/>
        <v>4</v>
      </c>
    </row>
    <row r="346" spans="1:15" x14ac:dyDescent="0.3">
      <c r="A346" t="s">
        <v>25</v>
      </c>
      <c r="B346" t="s">
        <v>307</v>
      </c>
      <c r="C346" s="2">
        <v>45928</v>
      </c>
      <c r="D346" s="2" t="s">
        <v>16</v>
      </c>
      <c r="E346" s="63">
        <v>4.8287037037037038E-2</v>
      </c>
      <c r="F346" s="66">
        <v>9.1539351851851858E-2</v>
      </c>
      <c r="G346" s="64">
        <f t="shared" si="30"/>
        <v>0.10426653883029713</v>
      </c>
      <c r="H346" s="65">
        <f t="shared" si="31"/>
        <v>10.426653883029713</v>
      </c>
      <c r="I346" s="3">
        <f t="shared" si="34"/>
        <v>7909</v>
      </c>
      <c r="J346" t="str">
        <f>VLOOKUP(B346,'[2]List Of Races'!A:B,2,FALSE)</f>
        <v>Half Marathon</v>
      </c>
      <c r="K346">
        <f>IF(J346="5k",VLOOKUP(A346,[2]Ages!A:J,5,FALSE),IF(J346="5mi",VLOOKUP(A346,[2]Ages!A:J,6,FALSE),IF(J346="10k",VLOOKUP(A346,[2]Ages!A:J,7,FALSE),IF(J346="10mi",VLOOKUP(A346,[2]Ages!A:J,8,FALSE),IF(J346="Half Marathon",VLOOKUP(A346,[2]Ages!A:J,9,FALSE),IF(J346="Marathon",VLOOKUP(A346,[2]Ages!A:J,10,FALSE)))))))</f>
        <v>4155</v>
      </c>
      <c r="L346" s="85">
        <f>VLOOKUP(B346,'[2]List Of Races'!$A$2:$E$50,5,FALSE)</f>
        <v>1</v>
      </c>
      <c r="M346" s="65">
        <f t="shared" si="35"/>
        <v>52.535086610190916</v>
      </c>
      <c r="N346" t="str">
        <f t="shared" si="32"/>
        <v/>
      </c>
      <c r="O346" t="str">
        <f t="shared" si="33"/>
        <v/>
      </c>
    </row>
    <row r="347" spans="1:15" x14ac:dyDescent="0.3">
      <c r="A347" t="s">
        <v>55</v>
      </c>
      <c r="B347" t="s">
        <v>307</v>
      </c>
      <c r="C347" s="2">
        <v>45928</v>
      </c>
      <c r="D347" s="2" t="s">
        <v>24</v>
      </c>
      <c r="E347" s="63">
        <v>5.3981481481481484E-2</v>
      </c>
      <c r="F347" s="66">
        <v>0.11606481481481482</v>
      </c>
      <c r="G347" s="64">
        <f t="shared" si="30"/>
        <v>-0.15008576329331036</v>
      </c>
      <c r="H347" s="65">
        <f t="shared" si="31"/>
        <v>-15.008576329331035</v>
      </c>
      <c r="I347" s="3">
        <f t="shared" si="34"/>
        <v>10028</v>
      </c>
      <c r="J347" t="str">
        <f>VLOOKUP(B347,'[2]List Of Races'!A:B,2,FALSE)</f>
        <v>Half Marathon</v>
      </c>
      <c r="K347">
        <f>IF(J347="5k",VLOOKUP(A347,[2]Ages!A:J,5,FALSE),IF(J347="5mi",VLOOKUP(A347,[2]Ages!A:J,6,FALSE),IF(J347="10k",VLOOKUP(A347,[2]Ages!A:J,7,FALSE),IF(J347="10mi",VLOOKUP(A347,[2]Ages!A:J,8,FALSE),IF(J347="Half Marathon",VLOOKUP(A347,[2]Ages!A:J,9,FALSE),IF(J347="Marathon",VLOOKUP(A347,[2]Ages!A:J,10,FALSE)))))))</f>
        <v>3871</v>
      </c>
      <c r="L347" s="85">
        <f>VLOOKUP(B347,'[2]List Of Races'!$A$2:$E$50,5,FALSE)</f>
        <v>1</v>
      </c>
      <c r="M347" s="65">
        <f t="shared" si="35"/>
        <v>38.601914639010772</v>
      </c>
      <c r="N347">
        <f t="shared" si="32"/>
        <v>2</v>
      </c>
      <c r="O347">
        <f t="shared" si="33"/>
        <v>2</v>
      </c>
    </row>
    <row r="348" spans="1:15" x14ac:dyDescent="0.3">
      <c r="A348" t="s">
        <v>224</v>
      </c>
      <c r="B348" t="s">
        <v>307</v>
      </c>
      <c r="C348" s="2">
        <v>45928</v>
      </c>
      <c r="D348" s="2" t="s">
        <v>16</v>
      </c>
      <c r="E348" s="63">
        <v>4.8287037037037038E-2</v>
      </c>
      <c r="F348" s="66">
        <v>0.11446759259259259</v>
      </c>
      <c r="G348" s="64">
        <f t="shared" si="30"/>
        <v>-0.37056567593480327</v>
      </c>
      <c r="H348" s="65">
        <f t="shared" si="31"/>
        <v>-37.056567593480324</v>
      </c>
      <c r="I348" s="3">
        <f t="shared" si="34"/>
        <v>9890</v>
      </c>
      <c r="J348" t="str">
        <f>VLOOKUP(B348,'[2]List Of Races'!A:B,2,FALSE)</f>
        <v>Half Marathon</v>
      </c>
      <c r="K348">
        <f>IF(J348="5k",VLOOKUP(A348,[2]Ages!A:J,5,FALSE),IF(J348="5mi",VLOOKUP(A348,[2]Ages!A:J,6,FALSE),IF(J348="10k",VLOOKUP(A348,[2]Ages!A:J,7,FALSE),IF(J348="10mi",VLOOKUP(A348,[2]Ages!A:J,8,FALSE),IF(J348="Half Marathon",VLOOKUP(A348,[2]Ages!A:J,9,FALSE),IF(J348="Marathon",VLOOKUP(A348,[2]Ages!A:J,10,FALSE)))))))</f>
        <v>3617</v>
      </c>
      <c r="L348" s="85">
        <f>VLOOKUP(B348,'[2]List Of Races'!$A$2:$E$50,5,FALSE)</f>
        <v>1</v>
      </c>
      <c r="M348" s="65">
        <f t="shared" si="35"/>
        <v>36.572295247724973</v>
      </c>
      <c r="N348">
        <f t="shared" si="32"/>
        <v>1</v>
      </c>
      <c r="O348">
        <f t="shared" si="33"/>
        <v>1</v>
      </c>
    </row>
    <row r="349" spans="1:15" x14ac:dyDescent="0.3">
      <c r="A349" t="s">
        <v>66</v>
      </c>
      <c r="B349" t="s">
        <v>307</v>
      </c>
      <c r="C349" s="2">
        <v>45928</v>
      </c>
      <c r="D349" s="2" t="s">
        <v>24</v>
      </c>
      <c r="E349" s="63">
        <v>5.3981481481481484E-2</v>
      </c>
      <c r="F349" s="66">
        <v>7.1342592592592596E-2</v>
      </c>
      <c r="G349" s="64">
        <f t="shared" si="30"/>
        <v>0.67838765008576329</v>
      </c>
      <c r="H349" s="65">
        <f t="shared" si="31"/>
        <v>67.838765008576331</v>
      </c>
      <c r="I349" s="3">
        <f t="shared" si="34"/>
        <v>6164</v>
      </c>
      <c r="J349" t="str">
        <f>VLOOKUP(B349,'[2]List Of Races'!A:B,2,FALSE)</f>
        <v>Half Marathon</v>
      </c>
      <c r="K349">
        <f>IF(J349="5k",VLOOKUP(A349,[2]Ages!A:J,5,FALSE),IF(J349="5mi",VLOOKUP(A349,[2]Ages!A:J,6,FALSE),IF(J349="10k",VLOOKUP(A349,[2]Ages!A:J,7,FALSE),IF(J349="10mi",VLOOKUP(A349,[2]Ages!A:J,8,FALSE),IF(J349="Half Marathon",VLOOKUP(A349,[2]Ages!A:J,9,FALSE),IF(J349="Marathon",VLOOKUP(A349,[2]Ages!A:J,10,FALSE)))))))</f>
        <v>3871</v>
      </c>
      <c r="L349" s="85">
        <f>VLOOKUP(B349,'[2]List Of Races'!$A$2:$E$50,5,FALSE)</f>
        <v>1</v>
      </c>
      <c r="M349" s="65">
        <f t="shared" si="35"/>
        <v>62.800129785853343</v>
      </c>
      <c r="N349">
        <f t="shared" si="32"/>
        <v>4</v>
      </c>
      <c r="O349">
        <f t="shared" si="33"/>
        <v>2</v>
      </c>
    </row>
    <row r="350" spans="1:15" x14ac:dyDescent="0.3">
      <c r="A350" t="s">
        <v>20</v>
      </c>
      <c r="B350" t="s">
        <v>307</v>
      </c>
      <c r="C350" s="2">
        <v>45928</v>
      </c>
      <c r="D350" s="2" t="s">
        <v>16</v>
      </c>
      <c r="E350" s="63">
        <v>4.8287037037037038E-2</v>
      </c>
      <c r="F350" s="66">
        <v>6.3171296296296295E-2</v>
      </c>
      <c r="G350" s="64">
        <f t="shared" si="30"/>
        <v>0.69175455417066156</v>
      </c>
      <c r="H350" s="65">
        <f t="shared" si="31"/>
        <v>69.175455417066161</v>
      </c>
      <c r="I350" s="3">
        <f t="shared" si="34"/>
        <v>5458</v>
      </c>
      <c r="J350" t="str">
        <f>VLOOKUP(B350,'[2]List Of Races'!A:B,2,FALSE)</f>
        <v>Half Marathon</v>
      </c>
      <c r="K350">
        <f>IF(J350="5k",VLOOKUP(A350,[2]Ages!A:J,5,FALSE),IF(J350="5mi",VLOOKUP(A350,[2]Ages!A:J,6,FALSE),IF(J350="10k",VLOOKUP(A350,[2]Ages!A:J,7,FALSE),IF(J350="10mi",VLOOKUP(A350,[2]Ages!A:J,8,FALSE),IF(J350="Half Marathon",VLOOKUP(A350,[2]Ages!A:J,9,FALSE),IF(J350="Marathon",VLOOKUP(A350,[2]Ages!A:J,10,FALSE)))))))</f>
        <v>3708</v>
      </c>
      <c r="L350" s="85">
        <f>VLOOKUP(B350,'[2]List Of Races'!$A$2:$E$50,5,FALSE)</f>
        <v>1</v>
      </c>
      <c r="M350" s="65">
        <f t="shared" si="35"/>
        <v>67.936973250274818</v>
      </c>
      <c r="N350" t="str">
        <f t="shared" si="32"/>
        <v/>
      </c>
      <c r="O350">
        <f t="shared" si="33"/>
        <v>10</v>
      </c>
    </row>
    <row r="351" spans="1:15" x14ac:dyDescent="0.3">
      <c r="A351" t="s">
        <v>33</v>
      </c>
      <c r="B351" t="s">
        <v>283</v>
      </c>
      <c r="C351" s="2">
        <v>45935</v>
      </c>
      <c r="D351" s="2" t="s">
        <v>16</v>
      </c>
      <c r="E351" s="63">
        <v>2.119212962962963E-2</v>
      </c>
      <c r="F351" s="66">
        <v>2.267361111111111E-2</v>
      </c>
      <c r="G351" s="64">
        <f t="shared" si="30"/>
        <v>0.93009284543965054</v>
      </c>
      <c r="H351" s="65">
        <f t="shared" si="31"/>
        <v>93.009284543965052</v>
      </c>
      <c r="I351" s="3">
        <f t="shared" si="34"/>
        <v>1959</v>
      </c>
      <c r="J351" t="str">
        <f>VLOOKUP(B351,'[2]List Of Races'!A:B,2,FALSE)</f>
        <v>5mi</v>
      </c>
      <c r="K351">
        <f>IF(J351="5k",VLOOKUP(A351,[2]Ages!A:J,5,FALSE),IF(J351="5mi",VLOOKUP(A351,[2]Ages!A:J,6,FALSE),IF(J351="10k",VLOOKUP(A351,[2]Ages!A:J,7,FALSE),IF(J351="10mi",VLOOKUP(A351,[2]Ages!A:J,8,FALSE),IF(J351="Half Marathon",VLOOKUP(A351,[2]Ages!A:J,9,FALSE),IF(J351="Marathon",VLOOKUP(A351,[2]Ages!A:J,10,FALSE)))))))</f>
        <v>1290</v>
      </c>
      <c r="L351" s="85">
        <f>VLOOKUP(B351,'[2]List Of Races'!$A$2:$E$50,5,FALSE)</f>
        <v>1.1499999999999999</v>
      </c>
      <c r="M351" s="65">
        <f t="shared" si="35"/>
        <v>75.727411944869814</v>
      </c>
      <c r="N351">
        <f t="shared" si="32"/>
        <v>6</v>
      </c>
      <c r="O351">
        <f t="shared" si="33"/>
        <v>3</v>
      </c>
    </row>
    <row r="352" spans="1:15" x14ac:dyDescent="0.3">
      <c r="A352" t="s">
        <v>14</v>
      </c>
      <c r="B352" t="s">
        <v>283</v>
      </c>
      <c r="C352" s="2">
        <v>45935</v>
      </c>
      <c r="D352" s="2" t="s">
        <v>16</v>
      </c>
      <c r="E352" s="63">
        <v>2.119212962962963E-2</v>
      </c>
      <c r="F352" s="66">
        <v>2.3368055555555555E-2</v>
      </c>
      <c r="G352" s="64">
        <f t="shared" si="30"/>
        <v>0.89732386673948672</v>
      </c>
      <c r="H352" s="65">
        <f t="shared" si="31"/>
        <v>89.732386673948668</v>
      </c>
      <c r="I352" s="3">
        <f t="shared" si="34"/>
        <v>2019</v>
      </c>
      <c r="J352" t="str">
        <f>VLOOKUP(B352,'[2]List Of Races'!A:B,2,FALSE)</f>
        <v>5mi</v>
      </c>
      <c r="K352">
        <f>IF(J352="5k",VLOOKUP(A352,[2]Ages!A:J,5,FALSE),IF(J352="5mi",VLOOKUP(A352,[2]Ages!A:J,6,FALSE),IF(J352="10k",VLOOKUP(A352,[2]Ages!A:J,7,FALSE),IF(J352="10mi",VLOOKUP(A352,[2]Ages!A:J,8,FALSE),IF(J352="Half Marathon",VLOOKUP(A352,[2]Ages!A:J,9,FALSE),IF(J352="Marathon",VLOOKUP(A352,[2]Ages!A:J,10,FALSE)))))))</f>
        <v>1318</v>
      </c>
      <c r="L352" s="85">
        <f>VLOOKUP(B352,'[2]List Of Races'!$A$2:$E$50,5,FALSE)</f>
        <v>1.1499999999999999</v>
      </c>
      <c r="M352" s="65">
        <f t="shared" si="35"/>
        <v>75.071817731550254</v>
      </c>
      <c r="N352">
        <f t="shared" si="32"/>
        <v>2</v>
      </c>
      <c r="O352">
        <f t="shared" si="33"/>
        <v>4</v>
      </c>
    </row>
    <row r="353" spans="1:15" x14ac:dyDescent="0.3">
      <c r="A353" t="s">
        <v>17</v>
      </c>
      <c r="B353" t="s">
        <v>283</v>
      </c>
      <c r="C353" s="2">
        <v>45935</v>
      </c>
      <c r="D353" s="2" t="s">
        <v>16</v>
      </c>
      <c r="E353" s="63">
        <v>2.119212962962963E-2</v>
      </c>
      <c r="F353" s="66">
        <v>2.3391203703703702E-2</v>
      </c>
      <c r="G353" s="64">
        <f t="shared" si="30"/>
        <v>0.89623156744948129</v>
      </c>
      <c r="H353" s="65">
        <f t="shared" si="31"/>
        <v>89.623156744948133</v>
      </c>
      <c r="I353" s="3">
        <f t="shared" si="34"/>
        <v>2021</v>
      </c>
      <c r="J353" t="str">
        <f>VLOOKUP(B353,'[2]List Of Races'!A:B,2,FALSE)</f>
        <v>5mi</v>
      </c>
      <c r="K353">
        <f>IF(J353="5k",VLOOKUP(A353,[2]Ages!A:J,5,FALSE),IF(J353="5mi",VLOOKUP(A353,[2]Ages!A:J,6,FALSE),IF(J353="10k",VLOOKUP(A353,[2]Ages!A:J,7,FALSE),IF(J353="10mi",VLOOKUP(A353,[2]Ages!A:J,8,FALSE),IF(J353="Half Marathon",VLOOKUP(A353,[2]Ages!A:J,9,FALSE),IF(J353="Marathon",VLOOKUP(A353,[2]Ages!A:J,10,FALSE)))))))</f>
        <v>1264</v>
      </c>
      <c r="L353" s="85">
        <f>VLOOKUP(B353,'[2]List Of Races'!$A$2:$E$50,5,FALSE)</f>
        <v>1.1499999999999999</v>
      </c>
      <c r="M353" s="65">
        <f t="shared" si="35"/>
        <v>71.924789708065319</v>
      </c>
      <c r="N353">
        <f t="shared" si="32"/>
        <v>4</v>
      </c>
      <c r="O353">
        <f t="shared" si="33"/>
        <v>4</v>
      </c>
    </row>
    <row r="354" spans="1:15" x14ac:dyDescent="0.3">
      <c r="A354" t="s">
        <v>234</v>
      </c>
      <c r="B354" t="s">
        <v>283</v>
      </c>
      <c r="C354" s="2">
        <v>45935</v>
      </c>
      <c r="D354" s="2" t="s">
        <v>16</v>
      </c>
      <c r="E354" s="63">
        <v>2.119212962962963E-2</v>
      </c>
      <c r="F354" s="66">
        <v>2.3425925925925926E-2</v>
      </c>
      <c r="G354" s="64">
        <f t="shared" si="30"/>
        <v>0.89459311851447298</v>
      </c>
      <c r="H354" s="65">
        <f t="shared" si="31"/>
        <v>89.459311851447296</v>
      </c>
      <c r="I354" s="3">
        <f t="shared" si="34"/>
        <v>2024</v>
      </c>
      <c r="J354" t="str">
        <f>VLOOKUP(B354,'[2]List Of Races'!A:B,2,FALSE)</f>
        <v>5mi</v>
      </c>
      <c r="K354">
        <f>IF(J354="5k",VLOOKUP(A354,[2]Ages!A:J,5,FALSE),IF(J354="5mi",VLOOKUP(A354,[2]Ages!A:J,6,FALSE),IF(J354="10k",VLOOKUP(A354,[2]Ages!A:J,7,FALSE),IF(J354="10mi",VLOOKUP(A354,[2]Ages!A:J,8,FALSE),IF(J354="Half Marathon",VLOOKUP(A354,[2]Ages!A:J,9,FALSE),IF(J354="Marathon",VLOOKUP(A354,[2]Ages!A:J,10,FALSE)))))))</f>
        <v>1360</v>
      </c>
      <c r="L354" s="85">
        <f>VLOOKUP(B354,'[2]List Of Races'!$A$2:$E$50,5,FALSE)</f>
        <v>1.1499999999999999</v>
      </c>
      <c r="M354" s="65">
        <f t="shared" si="35"/>
        <v>77.272727272727266</v>
      </c>
      <c r="N354">
        <f t="shared" si="32"/>
        <v>5</v>
      </c>
      <c r="O354">
        <f t="shared" si="33"/>
        <v>2</v>
      </c>
    </row>
    <row r="355" spans="1:15" x14ac:dyDescent="0.3">
      <c r="A355" t="s">
        <v>31</v>
      </c>
      <c r="B355" t="s">
        <v>283</v>
      </c>
      <c r="C355" s="2">
        <v>45935</v>
      </c>
      <c r="D355" s="2" t="s">
        <v>16</v>
      </c>
      <c r="E355" s="63">
        <v>2.119212962962963E-2</v>
      </c>
      <c r="F355" s="66">
        <v>2.34375E-2</v>
      </c>
      <c r="G355" s="64">
        <f t="shared" ref="G355:G418" si="36">1-((F355-E355)/E355)</f>
        <v>0.89404696886947033</v>
      </c>
      <c r="H355" s="65">
        <f t="shared" si="31"/>
        <v>89.404696886947036</v>
      </c>
      <c r="I355" s="3">
        <f t="shared" si="34"/>
        <v>2025</v>
      </c>
      <c r="J355" t="str">
        <f>VLOOKUP(B355,'[2]List Of Races'!A:B,2,FALSE)</f>
        <v>5mi</v>
      </c>
      <c r="K355">
        <f>IF(J355="5k",VLOOKUP(A355,[2]Ages!A:J,5,FALSE),IF(J355="5mi",VLOOKUP(A355,[2]Ages!A:J,6,FALSE),IF(J355="10k",VLOOKUP(A355,[2]Ages!A:J,7,FALSE),IF(J355="10mi",VLOOKUP(A355,[2]Ages!A:J,8,FALSE),IF(J355="Half Marathon",VLOOKUP(A355,[2]Ages!A:J,9,FALSE),IF(J355="Marathon",VLOOKUP(A355,[2]Ages!A:J,10,FALSE)))))))</f>
        <v>1416</v>
      </c>
      <c r="L355" s="85">
        <f>VLOOKUP(B355,'[2]List Of Races'!$A$2:$E$50,5,FALSE)</f>
        <v>1.1499999999999999</v>
      </c>
      <c r="M355" s="65">
        <f t="shared" si="35"/>
        <v>80.414814814814804</v>
      </c>
      <c r="N355">
        <f t="shared" si="32"/>
        <v>1</v>
      </c>
      <c r="O355">
        <f t="shared" si="33"/>
        <v>3</v>
      </c>
    </row>
    <row r="356" spans="1:15" x14ac:dyDescent="0.3">
      <c r="A356" t="s">
        <v>35</v>
      </c>
      <c r="B356" t="s">
        <v>283</v>
      </c>
      <c r="C356" s="2">
        <v>45935</v>
      </c>
      <c r="D356" s="2" t="s">
        <v>16</v>
      </c>
      <c r="E356" s="63">
        <v>2.119212962962963E-2</v>
      </c>
      <c r="F356" s="66">
        <v>2.388888888888889E-2</v>
      </c>
      <c r="G356" s="64">
        <f t="shared" si="36"/>
        <v>0.87274713271436366</v>
      </c>
      <c r="H356" s="65">
        <f t="shared" si="31"/>
        <v>87.274713271436369</v>
      </c>
      <c r="I356" s="3">
        <f t="shared" si="34"/>
        <v>2064</v>
      </c>
      <c r="J356" t="str">
        <f>VLOOKUP(B356,'[2]List Of Races'!A:B,2,FALSE)</f>
        <v>5mi</v>
      </c>
      <c r="K356">
        <f>IF(J356="5k",VLOOKUP(A356,[2]Ages!A:J,5,FALSE),IF(J356="5mi",VLOOKUP(A356,[2]Ages!A:J,6,FALSE),IF(J356="10k",VLOOKUP(A356,[2]Ages!A:J,7,FALSE),IF(J356="10mi",VLOOKUP(A356,[2]Ages!A:J,8,FALSE),IF(J356="Half Marathon",VLOOKUP(A356,[2]Ages!A:J,9,FALSE),IF(J356="Marathon",VLOOKUP(A356,[2]Ages!A:J,10,FALSE)))))))</f>
        <v>1328</v>
      </c>
      <c r="L356" s="85">
        <f>VLOOKUP(B356,'[2]List Of Races'!$A$2:$E$50,5,FALSE)</f>
        <v>1.1499999999999999</v>
      </c>
      <c r="M356" s="65">
        <f t="shared" si="35"/>
        <v>73.992248062015506</v>
      </c>
      <c r="N356">
        <f t="shared" si="32"/>
        <v>3</v>
      </c>
      <c r="O356">
        <f t="shared" si="33"/>
        <v>2</v>
      </c>
    </row>
    <row r="357" spans="1:15" x14ac:dyDescent="0.3">
      <c r="A357" t="s">
        <v>72</v>
      </c>
      <c r="B357" t="s">
        <v>283</v>
      </c>
      <c r="C357" s="2">
        <v>45935</v>
      </c>
      <c r="D357" s="2" t="s">
        <v>16</v>
      </c>
      <c r="E357" s="63">
        <v>2.119212962962963E-2</v>
      </c>
      <c r="F357" s="66">
        <v>2.4930555555555556E-2</v>
      </c>
      <c r="G357" s="64">
        <f t="shared" si="36"/>
        <v>0.82359366466411799</v>
      </c>
      <c r="H357" s="65">
        <f t="shared" si="31"/>
        <v>82.359366466411799</v>
      </c>
      <c r="I357" s="3">
        <f t="shared" si="34"/>
        <v>2154</v>
      </c>
      <c r="J357" t="str">
        <f>VLOOKUP(B357,'[2]List Of Races'!A:B,2,FALSE)</f>
        <v>5mi</v>
      </c>
      <c r="K357">
        <f>IF(J357="5k",VLOOKUP(A357,[2]Ages!A:J,5,FALSE),IF(J357="5mi",VLOOKUP(A357,[2]Ages!A:J,6,FALSE),IF(J357="10k",VLOOKUP(A357,[2]Ages!A:J,7,FALSE),IF(J357="10mi",VLOOKUP(A357,[2]Ages!A:J,8,FALSE),IF(J357="Half Marathon",VLOOKUP(A357,[2]Ages!A:J,9,FALSE),IF(J357="Marathon",VLOOKUP(A357,[2]Ages!A:J,10,FALSE)))))))</f>
        <v>1404</v>
      </c>
      <c r="L357" s="85">
        <f>VLOOKUP(B357,'[2]List Of Races'!$A$2:$E$50,5,FALSE)</f>
        <v>1.1499999999999999</v>
      </c>
      <c r="M357" s="65">
        <f t="shared" si="35"/>
        <v>74.958217270194979</v>
      </c>
      <c r="N357">
        <f t="shared" si="32"/>
        <v>6</v>
      </c>
      <c r="O357">
        <f t="shared" si="33"/>
        <v>9</v>
      </c>
    </row>
    <row r="358" spans="1:15" x14ac:dyDescent="0.3">
      <c r="A358" t="s">
        <v>20</v>
      </c>
      <c r="B358" t="s">
        <v>283</v>
      </c>
      <c r="C358" s="2">
        <v>45935</v>
      </c>
      <c r="D358" s="2" t="s">
        <v>16</v>
      </c>
      <c r="E358" s="63">
        <v>2.119212962962963E-2</v>
      </c>
      <c r="F358" s="66">
        <v>2.6342592592592591E-2</v>
      </c>
      <c r="G358" s="64">
        <f t="shared" si="36"/>
        <v>0.75696340797378492</v>
      </c>
      <c r="H358" s="65">
        <f t="shared" si="31"/>
        <v>75.696340797378497</v>
      </c>
      <c r="I358" s="3">
        <f t="shared" si="34"/>
        <v>2276</v>
      </c>
      <c r="J358" t="str">
        <f>VLOOKUP(B358,'[2]List Of Races'!A:B,2,FALSE)</f>
        <v>5mi</v>
      </c>
      <c r="K358">
        <f>IF(J358="5k",VLOOKUP(A358,[2]Ages!A:J,5,FALSE),IF(J358="5mi",VLOOKUP(A358,[2]Ages!A:J,6,FALSE),IF(J358="10k",VLOOKUP(A358,[2]Ages!A:J,7,FALSE),IF(J358="10mi",VLOOKUP(A358,[2]Ages!A:J,8,FALSE),IF(J358="Half Marathon",VLOOKUP(A358,[2]Ages!A:J,9,FALSE),IF(J358="Marathon",VLOOKUP(A358,[2]Ages!A:J,10,FALSE)))))))</f>
        <v>1360</v>
      </c>
      <c r="L358" s="85">
        <f>VLOOKUP(B358,'[2]List Of Races'!$A$2:$E$50,5,FALSE)</f>
        <v>1.1499999999999999</v>
      </c>
      <c r="M358" s="65">
        <f t="shared" si="35"/>
        <v>68.7170474516696</v>
      </c>
      <c r="N358">
        <f t="shared" si="32"/>
        <v>5</v>
      </c>
      <c r="O358">
        <f t="shared" si="33"/>
        <v>6</v>
      </c>
    </row>
    <row r="359" spans="1:15" x14ac:dyDescent="0.3">
      <c r="A359" t="s">
        <v>82</v>
      </c>
      <c r="B359" t="s">
        <v>283</v>
      </c>
      <c r="C359" s="2">
        <v>45935</v>
      </c>
      <c r="D359" s="2" t="s">
        <v>16</v>
      </c>
      <c r="E359" s="63">
        <v>2.119212962962963E-2</v>
      </c>
      <c r="F359" s="66">
        <v>2.6516203703703705E-2</v>
      </c>
      <c r="G359" s="64">
        <f t="shared" si="36"/>
        <v>0.74877116329874382</v>
      </c>
      <c r="H359" s="65">
        <f t="shared" si="31"/>
        <v>74.877116329874383</v>
      </c>
      <c r="I359" s="3">
        <f t="shared" si="34"/>
        <v>2291</v>
      </c>
      <c r="J359" t="str">
        <f>VLOOKUP(B359,'[2]List Of Races'!A:B,2,FALSE)</f>
        <v>5mi</v>
      </c>
      <c r="K359">
        <f>IF(J359="5k",VLOOKUP(A359,[2]Ages!A:J,5,FALSE),IF(J359="5mi",VLOOKUP(A359,[2]Ages!A:J,6,FALSE),IF(J359="10k",VLOOKUP(A359,[2]Ages!A:J,7,FALSE),IF(J359="10mi",VLOOKUP(A359,[2]Ages!A:J,8,FALSE),IF(J359="Half Marathon",VLOOKUP(A359,[2]Ages!A:J,9,FALSE),IF(J359="Marathon",VLOOKUP(A359,[2]Ages!A:J,10,FALSE)))))))</f>
        <v>1382</v>
      </c>
      <c r="L359" s="85">
        <f>VLOOKUP(B359,'[2]List Of Races'!$A$2:$E$50,5,FALSE)</f>
        <v>1.1499999999999999</v>
      </c>
      <c r="M359" s="65">
        <f t="shared" si="35"/>
        <v>69.371453513749458</v>
      </c>
      <c r="N359">
        <f t="shared" si="32"/>
        <v>6</v>
      </c>
      <c r="O359">
        <f t="shared" si="33"/>
        <v>7</v>
      </c>
    </row>
    <row r="360" spans="1:15" x14ac:dyDescent="0.3">
      <c r="A360" t="s">
        <v>40</v>
      </c>
      <c r="B360" t="s">
        <v>283</v>
      </c>
      <c r="C360" s="2">
        <v>45935</v>
      </c>
      <c r="D360" s="2" t="s">
        <v>16</v>
      </c>
      <c r="E360" s="63">
        <v>2.119212962962963E-2</v>
      </c>
      <c r="F360" s="66">
        <v>2.8854166666666667E-2</v>
      </c>
      <c r="G360" s="64">
        <f t="shared" si="36"/>
        <v>0.63844893500819233</v>
      </c>
      <c r="H360" s="65">
        <f t="shared" si="31"/>
        <v>63.844893500819232</v>
      </c>
      <c r="I360" s="3">
        <f t="shared" si="34"/>
        <v>2493</v>
      </c>
      <c r="J360" t="str">
        <f>VLOOKUP(B360,'[2]List Of Races'!A:B,2,FALSE)</f>
        <v>5mi</v>
      </c>
      <c r="K360">
        <f>IF(J360="5k",VLOOKUP(A360,[2]Ages!A:J,5,FALSE),IF(J360="5mi",VLOOKUP(A360,[2]Ages!A:J,6,FALSE),IF(J360="10k",VLOOKUP(A360,[2]Ages!A:J,7,FALSE),IF(J360="10mi",VLOOKUP(A360,[2]Ages!A:J,8,FALSE),IF(J360="Half Marathon",VLOOKUP(A360,[2]Ages!A:J,9,FALSE),IF(J360="Marathon",VLOOKUP(A360,[2]Ages!A:J,10,FALSE)))))))</f>
        <v>1476</v>
      </c>
      <c r="L360" s="85">
        <f>VLOOKUP(B360,'[2]List Of Races'!$A$2:$E$50,5,FALSE)</f>
        <v>1.1499999999999999</v>
      </c>
      <c r="M360" s="65">
        <f t="shared" si="35"/>
        <v>68.086642599277965</v>
      </c>
      <c r="N360">
        <f t="shared" si="32"/>
        <v>2</v>
      </c>
      <c r="O360">
        <f t="shared" si="33"/>
        <v>4</v>
      </c>
    </row>
    <row r="361" spans="1:15" x14ac:dyDescent="0.3">
      <c r="A361" t="s">
        <v>60</v>
      </c>
      <c r="B361" t="s">
        <v>283</v>
      </c>
      <c r="C361" s="2">
        <v>45935</v>
      </c>
      <c r="D361" s="2" t="s">
        <v>16</v>
      </c>
      <c r="E361" s="63">
        <v>2.119212962962963E-2</v>
      </c>
      <c r="F361" s="66">
        <v>2.9398148148148149E-2</v>
      </c>
      <c r="G361" s="64">
        <f t="shared" si="36"/>
        <v>0.61277990169306396</v>
      </c>
      <c r="H361" s="65">
        <f t="shared" si="31"/>
        <v>61.277990169306392</v>
      </c>
      <c r="I361" s="3">
        <f t="shared" si="34"/>
        <v>2540</v>
      </c>
      <c r="J361" t="str">
        <f>VLOOKUP(B361,'[2]List Of Races'!A:B,2,FALSE)</f>
        <v>5mi</v>
      </c>
      <c r="K361">
        <f>IF(J361="5k",VLOOKUP(A361,[2]Ages!A:J,5,FALSE),IF(J361="5mi",VLOOKUP(A361,[2]Ages!A:J,6,FALSE),IF(J361="10k",VLOOKUP(A361,[2]Ages!A:J,7,FALSE),IF(J361="10mi",VLOOKUP(A361,[2]Ages!A:J,8,FALSE),IF(J361="Half Marathon",VLOOKUP(A361,[2]Ages!A:J,9,FALSE),IF(J361="Marathon",VLOOKUP(A361,[2]Ages!A:J,10,FALSE)))))))</f>
        <v>1556</v>
      </c>
      <c r="L361" s="85">
        <f>VLOOKUP(B361,'[2]List Of Races'!$A$2:$E$50,5,FALSE)</f>
        <v>1.1499999999999999</v>
      </c>
      <c r="M361" s="65">
        <f t="shared" si="35"/>
        <v>70.448818897637793</v>
      </c>
      <c r="N361">
        <f t="shared" si="32"/>
        <v>1</v>
      </c>
      <c r="O361">
        <f t="shared" si="33"/>
        <v>2</v>
      </c>
    </row>
    <row r="362" spans="1:15" x14ac:dyDescent="0.3">
      <c r="A362" t="s">
        <v>59</v>
      </c>
      <c r="B362" t="s">
        <v>283</v>
      </c>
      <c r="C362" s="2">
        <v>45935</v>
      </c>
      <c r="D362" s="2" t="s">
        <v>16</v>
      </c>
      <c r="E362" s="63">
        <v>2.119212962962963E-2</v>
      </c>
      <c r="F362" s="66">
        <v>2.9444444444444443E-2</v>
      </c>
      <c r="G362" s="64">
        <f t="shared" si="36"/>
        <v>0.6105953031130531</v>
      </c>
      <c r="H362" s="65">
        <f t="shared" si="31"/>
        <v>61.059530311305309</v>
      </c>
      <c r="I362" s="3">
        <f t="shared" si="34"/>
        <v>2544</v>
      </c>
      <c r="J362" t="str">
        <f>VLOOKUP(B362,'[2]List Of Races'!A:B,2,FALSE)</f>
        <v>5mi</v>
      </c>
      <c r="K362">
        <f>IF(J362="5k",VLOOKUP(A362,[2]Ages!A:J,5,FALSE),IF(J362="5mi",VLOOKUP(A362,[2]Ages!A:J,6,FALSE),IF(J362="10k",VLOOKUP(A362,[2]Ages!A:J,7,FALSE),IF(J362="10mi",VLOOKUP(A362,[2]Ages!A:J,8,FALSE),IF(J362="Half Marathon",VLOOKUP(A362,[2]Ages!A:J,9,FALSE),IF(J362="Marathon",VLOOKUP(A362,[2]Ages!A:J,10,FALSE)))))))</f>
        <v>1318</v>
      </c>
      <c r="L362" s="85">
        <f>VLOOKUP(B362,'[2]List Of Races'!$A$2:$E$50,5,FALSE)</f>
        <v>1.1499999999999999</v>
      </c>
      <c r="M362" s="65">
        <f t="shared" si="35"/>
        <v>59.579402515723267</v>
      </c>
      <c r="N362">
        <f t="shared" si="32"/>
        <v>6</v>
      </c>
      <c r="O362">
        <f t="shared" si="33"/>
        <v>8</v>
      </c>
    </row>
    <row r="363" spans="1:15" x14ac:dyDescent="0.3">
      <c r="A363" t="s">
        <v>21</v>
      </c>
      <c r="B363" t="s">
        <v>283</v>
      </c>
      <c r="C363" s="2">
        <v>45935</v>
      </c>
      <c r="D363" s="2" t="s">
        <v>16</v>
      </c>
      <c r="E363" s="63">
        <v>2.119212962962963E-2</v>
      </c>
      <c r="F363" s="66">
        <v>2.9699074074074076E-2</v>
      </c>
      <c r="G363" s="64">
        <f t="shared" si="36"/>
        <v>0.59858001092299284</v>
      </c>
      <c r="H363" s="65">
        <f t="shared" si="31"/>
        <v>59.858001092299283</v>
      </c>
      <c r="I363" s="3">
        <f t="shared" si="34"/>
        <v>2566</v>
      </c>
      <c r="J363" t="str">
        <f>VLOOKUP(B363,'[2]List Of Races'!A:B,2,FALSE)</f>
        <v>5mi</v>
      </c>
      <c r="K363">
        <f>IF(J363="5k",VLOOKUP(A363,[2]Ages!A:J,5,FALSE),IF(J363="5mi",VLOOKUP(A363,[2]Ages!A:J,6,FALSE),IF(J363="10k",VLOOKUP(A363,[2]Ages!A:J,7,FALSE),IF(J363="10mi",VLOOKUP(A363,[2]Ages!A:J,8,FALSE),IF(J363="Half Marathon",VLOOKUP(A363,[2]Ages!A:J,9,FALSE),IF(J363="Marathon",VLOOKUP(A363,[2]Ages!A:J,10,FALSE)))))))</f>
        <v>1382</v>
      </c>
      <c r="L363" s="85">
        <f>VLOOKUP(B363,'[2]List Of Races'!$A$2:$E$50,5,FALSE)</f>
        <v>1.1499999999999999</v>
      </c>
      <c r="M363" s="65">
        <f t="shared" si="35"/>
        <v>61.936866718628217</v>
      </c>
      <c r="N363">
        <f t="shared" si="32"/>
        <v>6</v>
      </c>
      <c r="O363">
        <f t="shared" si="33"/>
        <v>8</v>
      </c>
    </row>
    <row r="364" spans="1:15" x14ac:dyDescent="0.3">
      <c r="A364" t="s">
        <v>38</v>
      </c>
      <c r="B364" t="s">
        <v>283</v>
      </c>
      <c r="C364" s="2">
        <v>45935</v>
      </c>
      <c r="D364" s="2" t="s">
        <v>16</v>
      </c>
      <c r="E364" s="63">
        <v>2.119212962962963E-2</v>
      </c>
      <c r="F364" s="66">
        <v>3.0150462962962962E-2</v>
      </c>
      <c r="G364" s="64">
        <f t="shared" si="36"/>
        <v>0.5772801747678864</v>
      </c>
      <c r="H364" s="65">
        <f t="shared" si="31"/>
        <v>57.728017476788636</v>
      </c>
      <c r="I364" s="3">
        <f t="shared" si="34"/>
        <v>2605</v>
      </c>
      <c r="J364" t="str">
        <f>VLOOKUP(B364,'[2]List Of Races'!A:B,2,FALSE)</f>
        <v>5mi</v>
      </c>
      <c r="K364">
        <f>IF(J364="5k",VLOOKUP(A364,[2]Ages!A:J,5,FALSE),IF(J364="5mi",VLOOKUP(A364,[2]Ages!A:J,6,FALSE),IF(J364="10k",VLOOKUP(A364,[2]Ages!A:J,7,FALSE),IF(J364="10mi",VLOOKUP(A364,[2]Ages!A:J,8,FALSE),IF(J364="Half Marathon",VLOOKUP(A364,[2]Ages!A:J,9,FALSE),IF(J364="Marathon",VLOOKUP(A364,[2]Ages!A:J,10,FALSE)))))))</f>
        <v>1339</v>
      </c>
      <c r="L364" s="85">
        <f>VLOOKUP(B364,'[2]List Of Races'!$A$2:$E$50,5,FALSE)</f>
        <v>1.1499999999999999</v>
      </c>
      <c r="M364" s="65">
        <f t="shared" si="35"/>
        <v>59.111324376199605</v>
      </c>
      <c r="N364" t="str">
        <f t="shared" si="32"/>
        <v/>
      </c>
      <c r="O364" t="str">
        <f t="shared" si="33"/>
        <v/>
      </c>
    </row>
    <row r="365" spans="1:15" x14ac:dyDescent="0.3">
      <c r="A365" t="s">
        <v>25</v>
      </c>
      <c r="B365" t="s">
        <v>283</v>
      </c>
      <c r="C365" s="2">
        <v>45935</v>
      </c>
      <c r="D365" s="2" t="s">
        <v>16</v>
      </c>
      <c r="E365" s="63">
        <v>2.119212962962963E-2</v>
      </c>
      <c r="F365" s="66">
        <v>3.4826388888888886E-2</v>
      </c>
      <c r="G365" s="64">
        <f t="shared" si="36"/>
        <v>0.35663571818678341</v>
      </c>
      <c r="H365" s="65">
        <f t="shared" si="31"/>
        <v>35.663571818678342</v>
      </c>
      <c r="I365" s="3">
        <f t="shared" si="34"/>
        <v>3009</v>
      </c>
      <c r="J365" t="str">
        <f>VLOOKUP(B365,'[2]List Of Races'!A:B,2,FALSE)</f>
        <v>5mi</v>
      </c>
      <c r="K365">
        <f>IF(J365="5k",VLOOKUP(A365,[2]Ages!A:J,5,FALSE),IF(J365="5mi",VLOOKUP(A365,[2]Ages!A:J,6,FALSE),IF(J365="10k",VLOOKUP(A365,[2]Ages!A:J,7,FALSE),IF(J365="10mi",VLOOKUP(A365,[2]Ages!A:J,8,FALSE),IF(J365="Half Marathon",VLOOKUP(A365,[2]Ages!A:J,9,FALSE),IF(J365="Marathon",VLOOKUP(A365,[2]Ages!A:J,10,FALSE)))))))</f>
        <v>1515</v>
      </c>
      <c r="L365" s="85">
        <f>VLOOKUP(B365,'[2]List Of Races'!$A$2:$E$50,5,FALSE)</f>
        <v>1.1499999999999999</v>
      </c>
      <c r="M365" s="65">
        <f t="shared" si="35"/>
        <v>57.901296111665005</v>
      </c>
      <c r="N365">
        <f t="shared" si="32"/>
        <v>4</v>
      </c>
      <c r="O365">
        <f t="shared" si="33"/>
        <v>8</v>
      </c>
    </row>
    <row r="366" spans="1:15" x14ac:dyDescent="0.3">
      <c r="A366" t="s">
        <v>45</v>
      </c>
      <c r="B366" t="s">
        <v>283</v>
      </c>
      <c r="C366" s="2">
        <v>45935</v>
      </c>
      <c r="D366" s="2" t="s">
        <v>24</v>
      </c>
      <c r="E366" s="63">
        <v>2.3553240740740739E-2</v>
      </c>
      <c r="F366" s="66">
        <v>2.5937499999999999E-2</v>
      </c>
      <c r="G366" s="64">
        <f t="shared" si="36"/>
        <v>0.89877149877149876</v>
      </c>
      <c r="H366" s="65">
        <f t="shared" si="31"/>
        <v>89.877149877149876</v>
      </c>
      <c r="I366" s="3">
        <f t="shared" si="34"/>
        <v>2241</v>
      </c>
      <c r="J366" t="str">
        <f>VLOOKUP(B366,'[2]List Of Races'!A:B,2,FALSE)</f>
        <v>5mi</v>
      </c>
      <c r="K366">
        <f>IF(J366="5k",VLOOKUP(A366,[2]Ages!A:J,5,FALSE),IF(J366="5mi",VLOOKUP(A366,[2]Ages!A:J,6,FALSE),IF(J366="10k",VLOOKUP(A366,[2]Ages!A:J,7,FALSE),IF(J366="10mi",VLOOKUP(A366,[2]Ages!A:J,8,FALSE),IF(J366="Half Marathon",VLOOKUP(A366,[2]Ages!A:J,9,FALSE),IF(J366="Marathon",VLOOKUP(A366,[2]Ages!A:J,10,FALSE)))))))</f>
        <v>1480</v>
      </c>
      <c r="L366" s="85">
        <f>VLOOKUP(B366,'[2]List Of Races'!$A$2:$E$50,5,FALSE)</f>
        <v>1.1499999999999999</v>
      </c>
      <c r="M366" s="65">
        <f t="shared" si="35"/>
        <v>75.948237394020524</v>
      </c>
      <c r="N366">
        <f t="shared" si="32"/>
        <v>1</v>
      </c>
      <c r="O366">
        <f t="shared" si="33"/>
        <v>2</v>
      </c>
    </row>
    <row r="367" spans="1:15" x14ac:dyDescent="0.3">
      <c r="A367" t="s">
        <v>80</v>
      </c>
      <c r="B367" t="s">
        <v>283</v>
      </c>
      <c r="C367" s="2">
        <v>45935</v>
      </c>
      <c r="D367" s="2" t="s">
        <v>24</v>
      </c>
      <c r="E367" s="63">
        <v>2.3553240740740739E-2</v>
      </c>
      <c r="F367" s="66">
        <v>2.8009259259259258E-2</v>
      </c>
      <c r="G367" s="64">
        <f t="shared" si="36"/>
        <v>0.81081081081081074</v>
      </c>
      <c r="H367" s="65">
        <f t="shared" si="31"/>
        <v>81.081081081081081</v>
      </c>
      <c r="I367" s="3">
        <f t="shared" si="34"/>
        <v>2420</v>
      </c>
      <c r="J367" t="str">
        <f>VLOOKUP(B367,'[2]List Of Races'!A:B,2,FALSE)</f>
        <v>5mi</v>
      </c>
      <c r="K367">
        <f>IF(J367="5k",VLOOKUP(A367,[2]Ages!A:J,5,FALSE),IF(J367="5mi",VLOOKUP(A367,[2]Ages!A:J,6,FALSE),IF(J367="10k",VLOOKUP(A367,[2]Ages!A:J,7,FALSE),IF(J367="10mi",VLOOKUP(A367,[2]Ages!A:J,8,FALSE),IF(J367="Half Marathon",VLOOKUP(A367,[2]Ages!A:J,9,FALSE),IF(J367="Marathon",VLOOKUP(A367,[2]Ages!A:J,10,FALSE)))))))</f>
        <v>1439</v>
      </c>
      <c r="L367" s="85">
        <f>VLOOKUP(B367,'[2]List Of Races'!$A$2:$E$50,5,FALSE)</f>
        <v>1.1499999999999999</v>
      </c>
      <c r="M367" s="65">
        <f t="shared" si="35"/>
        <v>68.382231404958674</v>
      </c>
      <c r="N367">
        <f t="shared" si="32"/>
        <v>4</v>
      </c>
      <c r="O367">
        <f t="shared" si="33"/>
        <v>4</v>
      </c>
    </row>
    <row r="368" spans="1:15" x14ac:dyDescent="0.3">
      <c r="A368" t="s">
        <v>79</v>
      </c>
      <c r="B368" t="s">
        <v>283</v>
      </c>
      <c r="C368" s="2">
        <v>45935</v>
      </c>
      <c r="D368" s="2" t="s">
        <v>24</v>
      </c>
      <c r="E368" s="63">
        <v>2.3553240740740739E-2</v>
      </c>
      <c r="F368" s="66">
        <v>2.841435185185185E-2</v>
      </c>
      <c r="G368" s="64">
        <f t="shared" si="36"/>
        <v>0.79361179361179357</v>
      </c>
      <c r="H368" s="65">
        <f t="shared" si="31"/>
        <v>79.361179361179353</v>
      </c>
      <c r="I368" s="3">
        <f t="shared" si="34"/>
        <v>2455</v>
      </c>
      <c r="J368" t="str">
        <f>VLOOKUP(B368,'[2]List Of Races'!A:B,2,FALSE)</f>
        <v>5mi</v>
      </c>
      <c r="K368">
        <f>IF(J368="5k",VLOOKUP(A368,[2]Ages!A:J,5,FALSE),IF(J368="5mi",VLOOKUP(A368,[2]Ages!A:J,6,FALSE),IF(J368="10k",VLOOKUP(A368,[2]Ages!A:J,7,FALSE),IF(J368="10mi",VLOOKUP(A368,[2]Ages!A:J,8,FALSE),IF(J368="Half Marathon",VLOOKUP(A368,[2]Ages!A:J,9,FALSE),IF(J368="Marathon",VLOOKUP(A368,[2]Ages!A:J,10,FALSE)))))))</f>
        <v>1632</v>
      </c>
      <c r="L368" s="85">
        <f>VLOOKUP(B368,'[2]List Of Races'!$A$2:$E$50,5,FALSE)</f>
        <v>1.1499999999999999</v>
      </c>
      <c r="M368" s="65">
        <f t="shared" si="35"/>
        <v>76.448065173116092</v>
      </c>
      <c r="N368">
        <f t="shared" si="32"/>
        <v>3</v>
      </c>
      <c r="O368">
        <f t="shared" si="33"/>
        <v>2</v>
      </c>
    </row>
    <row r="369" spans="1:15" x14ac:dyDescent="0.3">
      <c r="A369" t="s">
        <v>46</v>
      </c>
      <c r="B369" t="s">
        <v>283</v>
      </c>
      <c r="C369" s="2">
        <v>45935</v>
      </c>
      <c r="D369" s="2" t="s">
        <v>24</v>
      </c>
      <c r="E369" s="63">
        <v>2.3553240740740739E-2</v>
      </c>
      <c r="F369" s="66">
        <v>3.0104166666666668E-2</v>
      </c>
      <c r="G369" s="64">
        <f t="shared" si="36"/>
        <v>0.72186732186732172</v>
      </c>
      <c r="H369" s="65">
        <f t="shared" si="31"/>
        <v>72.186732186732172</v>
      </c>
      <c r="I369" s="3">
        <f t="shared" si="34"/>
        <v>2601</v>
      </c>
      <c r="J369" t="str">
        <f>VLOOKUP(B369,'[2]List Of Races'!A:B,2,FALSE)</f>
        <v>5mi</v>
      </c>
      <c r="K369">
        <f>IF(J369="5k",VLOOKUP(A369,[2]Ages!A:J,5,FALSE),IF(J369="5mi",VLOOKUP(A369,[2]Ages!A:J,6,FALSE),IF(J369="10k",VLOOKUP(A369,[2]Ages!A:J,7,FALSE),IF(J369="10mi",VLOOKUP(A369,[2]Ages!A:J,8,FALSE),IF(J369="Half Marathon",VLOOKUP(A369,[2]Ages!A:J,9,FALSE),IF(J369="Marathon",VLOOKUP(A369,[2]Ages!A:J,10,FALSE)))))))</f>
        <v>1480</v>
      </c>
      <c r="L369" s="85">
        <f>VLOOKUP(B369,'[2]List Of Races'!$A$2:$E$50,5,FALSE)</f>
        <v>1.1499999999999999</v>
      </c>
      <c r="M369" s="65">
        <f t="shared" si="35"/>
        <v>65.436370626682034</v>
      </c>
      <c r="N369">
        <f t="shared" si="32"/>
        <v>5</v>
      </c>
      <c r="O369">
        <f t="shared" si="33"/>
        <v>4</v>
      </c>
    </row>
    <row r="370" spans="1:15" x14ac:dyDescent="0.3">
      <c r="A370" t="s">
        <v>49</v>
      </c>
      <c r="B370" t="s">
        <v>283</v>
      </c>
      <c r="C370" s="2">
        <v>45935</v>
      </c>
      <c r="D370" s="2" t="s">
        <v>24</v>
      </c>
      <c r="E370" s="63">
        <v>2.3553240740740739E-2</v>
      </c>
      <c r="F370" s="66">
        <v>2.9930555555555554E-2</v>
      </c>
      <c r="G370" s="64">
        <f t="shared" si="36"/>
        <v>0.72923832923832921</v>
      </c>
      <c r="H370" s="65">
        <f t="shared" si="31"/>
        <v>72.923832923832919</v>
      </c>
      <c r="I370" s="3">
        <f t="shared" si="34"/>
        <v>2586</v>
      </c>
      <c r="J370" t="str">
        <f>VLOOKUP(B370,'[2]List Of Races'!A:B,2,FALSE)</f>
        <v>5mi</v>
      </c>
      <c r="K370">
        <f>IF(J370="5k",VLOOKUP(A370,[2]Ages!A:J,5,FALSE),IF(J370="5mi",VLOOKUP(A370,[2]Ages!A:J,6,FALSE),IF(J370="10k",VLOOKUP(A370,[2]Ages!A:J,7,FALSE),IF(J370="10mi",VLOOKUP(A370,[2]Ages!A:J,8,FALSE),IF(J370="Half Marathon",VLOOKUP(A370,[2]Ages!A:J,9,FALSE),IF(J370="Marathon",VLOOKUP(A370,[2]Ages!A:J,10,FALSE)))))))</f>
        <v>1579</v>
      </c>
      <c r="L370" s="85">
        <f>VLOOKUP(B370,'[2]List Of Races'!$A$2:$E$50,5,FALSE)</f>
        <v>1.1499999999999999</v>
      </c>
      <c r="M370" s="65">
        <f t="shared" si="35"/>
        <v>70.218484145398293</v>
      </c>
      <c r="N370">
        <f t="shared" si="32"/>
        <v>5</v>
      </c>
      <c r="O370">
        <f t="shared" si="33"/>
        <v>3</v>
      </c>
    </row>
    <row r="371" spans="1:15" x14ac:dyDescent="0.3">
      <c r="A371" t="s">
        <v>255</v>
      </c>
      <c r="B371" t="s">
        <v>283</v>
      </c>
      <c r="C371" s="2">
        <v>45935</v>
      </c>
      <c r="D371" s="2" t="s">
        <v>24</v>
      </c>
      <c r="E371" s="63">
        <v>2.3553240740740739E-2</v>
      </c>
      <c r="F371" s="66">
        <v>3.2500000000000001E-2</v>
      </c>
      <c r="G371" s="64">
        <f t="shared" si="36"/>
        <v>0.62014742014741997</v>
      </c>
      <c r="H371" s="65">
        <f t="shared" si="31"/>
        <v>62.014742014741998</v>
      </c>
      <c r="I371" s="3">
        <f t="shared" si="34"/>
        <v>2808</v>
      </c>
      <c r="J371" t="str">
        <f>VLOOKUP(B371,'[2]List Of Races'!A:B,2,FALSE)</f>
        <v>5mi</v>
      </c>
      <c r="K371">
        <f>IF(J371="5k",VLOOKUP(A371,[2]Ages!A:J,5,FALSE),IF(J371="5mi",VLOOKUP(A371,[2]Ages!A:J,6,FALSE),IF(J371="10k",VLOOKUP(A371,[2]Ages!A:J,7,FALSE),IF(J371="10mi",VLOOKUP(A371,[2]Ages!A:J,8,FALSE),IF(J371="Half Marathon",VLOOKUP(A371,[2]Ages!A:J,9,FALSE),IF(J371="Marathon",VLOOKUP(A371,[2]Ages!A:J,10,FALSE)))))))</f>
        <v>1452</v>
      </c>
      <c r="L371" s="85">
        <f>VLOOKUP(B371,'[2]List Of Races'!$A$2:$E$50,5,FALSE)</f>
        <v>1.1499999999999999</v>
      </c>
      <c r="M371" s="65">
        <f t="shared" si="35"/>
        <v>59.465811965811973</v>
      </c>
      <c r="N371">
        <f t="shared" si="32"/>
        <v>1</v>
      </c>
      <c r="O371">
        <f t="shared" si="33"/>
        <v>1</v>
      </c>
    </row>
    <row r="372" spans="1:15" x14ac:dyDescent="0.3">
      <c r="A372" t="s">
        <v>66</v>
      </c>
      <c r="B372" t="s">
        <v>283</v>
      </c>
      <c r="C372" s="2">
        <v>45935</v>
      </c>
      <c r="D372" s="2" t="s">
        <v>24</v>
      </c>
      <c r="E372" s="63">
        <v>2.3553240740740739E-2</v>
      </c>
      <c r="F372" s="66">
        <v>3.2777777777777781E-2</v>
      </c>
      <c r="G372" s="64">
        <f t="shared" si="36"/>
        <v>0.60835380835380815</v>
      </c>
      <c r="H372" s="65">
        <f t="shared" si="31"/>
        <v>60.835380835380818</v>
      </c>
      <c r="I372" s="3">
        <f t="shared" si="34"/>
        <v>2832</v>
      </c>
      <c r="J372" t="str">
        <f>VLOOKUP(B372,'[2]List Of Races'!A:B,2,FALSE)</f>
        <v>5mi</v>
      </c>
      <c r="K372">
        <f>IF(J372="5k",VLOOKUP(A372,[2]Ages!A:J,5,FALSE),IF(J372="5mi",VLOOKUP(A372,[2]Ages!A:J,6,FALSE),IF(J372="10k",VLOOKUP(A372,[2]Ages!A:J,7,FALSE),IF(J372="10mi",VLOOKUP(A372,[2]Ages!A:J,8,FALSE),IF(J372="Half Marathon",VLOOKUP(A372,[2]Ages!A:J,9,FALSE),IF(J372="Marathon",VLOOKUP(A372,[2]Ages!A:J,10,FALSE)))))))</f>
        <v>1430</v>
      </c>
      <c r="L372" s="85">
        <f>VLOOKUP(B372,'[2]List Of Races'!$A$2:$E$50,5,FALSE)</f>
        <v>1.1499999999999999</v>
      </c>
      <c r="M372" s="65">
        <f t="shared" si="35"/>
        <v>58.068502824858754</v>
      </c>
      <c r="N372">
        <f t="shared" si="32"/>
        <v>5</v>
      </c>
      <c r="O372">
        <f t="shared" si="33"/>
        <v>5</v>
      </c>
    </row>
    <row r="373" spans="1:15" x14ac:dyDescent="0.3">
      <c r="A373" t="s">
        <v>69</v>
      </c>
      <c r="B373" t="s">
        <v>283</v>
      </c>
      <c r="C373" s="2">
        <v>45935</v>
      </c>
      <c r="D373" s="2" t="s">
        <v>24</v>
      </c>
      <c r="E373" s="63">
        <v>2.3553240740740739E-2</v>
      </c>
      <c r="F373" s="66">
        <v>3.3969907407407407E-2</v>
      </c>
      <c r="G373" s="64">
        <f t="shared" si="36"/>
        <v>0.55773955773955763</v>
      </c>
      <c r="H373" s="65">
        <f t="shared" si="31"/>
        <v>55.773955773955763</v>
      </c>
      <c r="I373" s="3">
        <f t="shared" si="34"/>
        <v>2935</v>
      </c>
      <c r="J373" t="str">
        <f>VLOOKUP(B373,'[2]List Of Races'!A:B,2,FALSE)</f>
        <v>5mi</v>
      </c>
      <c r="K373">
        <f>IF(J373="5k",VLOOKUP(A373,[2]Ages!A:J,5,FALSE),IF(J373="5mi",VLOOKUP(A373,[2]Ages!A:J,6,FALSE),IF(J373="10k",VLOOKUP(A373,[2]Ages!A:J,7,FALSE),IF(J373="10mi",VLOOKUP(A373,[2]Ages!A:J,8,FALSE),IF(J373="Half Marathon",VLOOKUP(A373,[2]Ages!A:J,9,FALSE),IF(J373="Marathon",VLOOKUP(A373,[2]Ages!A:J,10,FALSE)))))))</f>
        <v>1597</v>
      </c>
      <c r="L373" s="85">
        <f>VLOOKUP(B373,'[2]List Of Races'!$A$2:$E$50,5,FALSE)</f>
        <v>1.1499999999999999</v>
      </c>
      <c r="M373" s="65">
        <f t="shared" si="35"/>
        <v>62.574105621805785</v>
      </c>
      <c r="N373">
        <f t="shared" si="32"/>
        <v>8</v>
      </c>
      <c r="O373">
        <f t="shared" si="33"/>
        <v>8</v>
      </c>
    </row>
    <row r="374" spans="1:15" x14ac:dyDescent="0.3">
      <c r="A374" t="s">
        <v>53</v>
      </c>
      <c r="B374" t="s">
        <v>283</v>
      </c>
      <c r="C374" s="2">
        <v>45935</v>
      </c>
      <c r="D374" s="2" t="s">
        <v>24</v>
      </c>
      <c r="E374" s="63">
        <v>2.3553240740740739E-2</v>
      </c>
      <c r="F374" s="66">
        <v>3.425925925925926E-2</v>
      </c>
      <c r="G374" s="64">
        <f t="shared" si="36"/>
        <v>0.5454545454545453</v>
      </c>
      <c r="H374" s="65">
        <f t="shared" si="31"/>
        <v>54.545454545454533</v>
      </c>
      <c r="I374" s="3">
        <f t="shared" si="34"/>
        <v>2960</v>
      </c>
      <c r="J374" t="str">
        <f>VLOOKUP(B374,'[2]List Of Races'!A:B,2,FALSE)</f>
        <v>5mi</v>
      </c>
      <c r="K374">
        <f>IF(J374="5k",VLOOKUP(A374,[2]Ages!A:J,5,FALSE),IF(J374="5mi",VLOOKUP(A374,[2]Ages!A:J,6,FALSE),IF(J374="10k",VLOOKUP(A374,[2]Ages!A:J,7,FALSE),IF(J374="10mi",VLOOKUP(A374,[2]Ages!A:J,8,FALSE),IF(J374="Half Marathon",VLOOKUP(A374,[2]Ages!A:J,9,FALSE),IF(J374="Marathon",VLOOKUP(A374,[2]Ages!A:J,10,FALSE)))))))</f>
        <v>1730</v>
      </c>
      <c r="L374" s="85">
        <f>VLOOKUP(B374,'[2]List Of Races'!$A$2:$E$50,5,FALSE)</f>
        <v>1.1499999999999999</v>
      </c>
      <c r="M374" s="65">
        <f t="shared" si="35"/>
        <v>67.212837837837824</v>
      </c>
      <c r="N374">
        <f t="shared" si="32"/>
        <v>1</v>
      </c>
      <c r="O374">
        <f t="shared" si="33"/>
        <v>1</v>
      </c>
    </row>
    <row r="375" spans="1:15" x14ac:dyDescent="0.3">
      <c r="A375" t="s">
        <v>214</v>
      </c>
      <c r="B375" t="s">
        <v>283</v>
      </c>
      <c r="C375" s="2">
        <v>45935</v>
      </c>
      <c r="D375" s="2" t="s">
        <v>24</v>
      </c>
      <c r="E375" s="63">
        <v>2.3553240740740739E-2</v>
      </c>
      <c r="F375" s="66">
        <v>4.3043981481481482E-2</v>
      </c>
      <c r="G375" s="64">
        <f t="shared" si="36"/>
        <v>0.17248157248157236</v>
      </c>
      <c r="H375" s="65">
        <f t="shared" si="31"/>
        <v>17.248157248157238</v>
      </c>
      <c r="I375" s="3">
        <f t="shared" si="34"/>
        <v>3719</v>
      </c>
      <c r="J375" t="str">
        <f>VLOOKUP(B375,'[2]List Of Races'!A:B,2,FALSE)</f>
        <v>5mi</v>
      </c>
      <c r="K375">
        <f>IF(J375="5k",VLOOKUP(A375,[2]Ages!A:J,5,FALSE),IF(J375="5mi",VLOOKUP(A375,[2]Ages!A:J,6,FALSE),IF(J375="10k",VLOOKUP(A375,[2]Ages!A:J,7,FALSE),IF(J375="10mi",VLOOKUP(A375,[2]Ages!A:J,8,FALSE),IF(J375="Half Marathon",VLOOKUP(A375,[2]Ages!A:J,9,FALSE),IF(J375="Marathon",VLOOKUP(A375,[2]Ages!A:J,10,FALSE)))))))</f>
        <v>1794</v>
      </c>
      <c r="L375" s="85">
        <f>VLOOKUP(B375,'[2]List Of Races'!$A$2:$E$50,5,FALSE)</f>
        <v>1.1499999999999999</v>
      </c>
      <c r="M375" s="65">
        <f t="shared" si="35"/>
        <v>55.474589943533203</v>
      </c>
      <c r="N375">
        <f t="shared" si="32"/>
        <v>2</v>
      </c>
      <c r="O375">
        <f t="shared" si="33"/>
        <v>2</v>
      </c>
    </row>
    <row r="376" spans="1:15" x14ac:dyDescent="0.3">
      <c r="A376" t="s">
        <v>33</v>
      </c>
      <c r="B376" t="s">
        <v>340</v>
      </c>
      <c r="C376" s="2">
        <v>45942</v>
      </c>
      <c r="D376" s="2" t="s">
        <v>16</v>
      </c>
      <c r="E376" s="63">
        <v>2.4618055555555556E-2</v>
      </c>
      <c r="F376" s="4" t="s">
        <v>341</v>
      </c>
      <c r="G376" s="64">
        <f t="shared" si="36"/>
        <v>0.98072402444757878</v>
      </c>
      <c r="H376" s="65">
        <f t="shared" si="31"/>
        <v>98.072402444757884</v>
      </c>
      <c r="I376" s="3">
        <f t="shared" si="34"/>
        <v>2168</v>
      </c>
      <c r="J376" t="str">
        <f>VLOOKUP(B376,'[2]List Of Races'!A:B,2,FALSE)</f>
        <v>10k</v>
      </c>
      <c r="K376">
        <f>IF(J376="5k",VLOOKUP(A376,[2]Ages!A:J,5,FALSE),IF(J376="5mi",VLOOKUP(A376,[2]Ages!A:J,6,FALSE),IF(J376="10k",VLOOKUP(A376,[2]Ages!A:J,7,FALSE),IF(J376="10mi",VLOOKUP(A376,[2]Ages!A:J,8,FALSE),IF(J376="Half Marathon",VLOOKUP(A376,[2]Ages!A:J,9,FALSE),IF(J376="Marathon",VLOOKUP(A376,[2]Ages!A:J,10,FALSE)))))))</f>
        <v>1613</v>
      </c>
      <c r="L376" s="85">
        <f>VLOOKUP(B376,'[2]List Of Races'!$A$2:$E$50,5,FALSE)</f>
        <v>1.075</v>
      </c>
      <c r="M376" s="65">
        <f t="shared" si="35"/>
        <v>79.980396678966784</v>
      </c>
      <c r="N376">
        <f t="shared" si="32"/>
        <v>3</v>
      </c>
      <c r="O376">
        <f t="shared" si="33"/>
        <v>1</v>
      </c>
    </row>
    <row r="377" spans="1:15" x14ac:dyDescent="0.3">
      <c r="A377" t="s">
        <v>20</v>
      </c>
      <c r="B377" t="s">
        <v>340</v>
      </c>
      <c r="C377" s="2">
        <v>45942</v>
      </c>
      <c r="D377" s="2" t="s">
        <v>16</v>
      </c>
      <c r="E377" s="63">
        <v>2.4618055555555556E-2</v>
      </c>
      <c r="F377" s="4" t="s">
        <v>342</v>
      </c>
      <c r="G377" s="64">
        <f t="shared" si="36"/>
        <v>0.86647860836859425</v>
      </c>
      <c r="H377" s="65">
        <f t="shared" si="31"/>
        <v>86.647860836859422</v>
      </c>
      <c r="I377" s="3">
        <f t="shared" si="34"/>
        <v>2411</v>
      </c>
      <c r="J377" t="str">
        <f>VLOOKUP(B377,'[2]List Of Races'!A:B,2,FALSE)</f>
        <v>10k</v>
      </c>
      <c r="K377">
        <f>IF(J377="5k",VLOOKUP(A377,[2]Ages!A:J,5,FALSE),IF(J377="5mi",VLOOKUP(A377,[2]Ages!A:J,6,FALSE),IF(J377="10k",VLOOKUP(A377,[2]Ages!A:J,7,FALSE),IF(J377="10mi",VLOOKUP(A377,[2]Ages!A:J,8,FALSE),IF(J377="Half Marathon",VLOOKUP(A377,[2]Ages!A:J,9,FALSE),IF(J377="Marathon",VLOOKUP(A377,[2]Ages!A:J,10,FALSE)))))))</f>
        <v>1697</v>
      </c>
      <c r="L377" s="85">
        <f>VLOOKUP(B377,'[2]List Of Races'!$A$2:$E$50,5,FALSE)</f>
        <v>1.075</v>
      </c>
      <c r="M377" s="65">
        <f t="shared" si="35"/>
        <v>75.664661965989225</v>
      </c>
      <c r="N377">
        <f t="shared" si="32"/>
        <v>1</v>
      </c>
      <c r="O377">
        <f t="shared" si="33"/>
        <v>1</v>
      </c>
    </row>
    <row r="378" spans="1:15" x14ac:dyDescent="0.3">
      <c r="A378" t="s">
        <v>343</v>
      </c>
      <c r="B378" t="s">
        <v>340</v>
      </c>
      <c r="C378" s="2">
        <v>45942</v>
      </c>
      <c r="D378" s="2" t="s">
        <v>16</v>
      </c>
      <c r="E378" s="63">
        <v>2.4618055555555556E-2</v>
      </c>
      <c r="F378" s="4" t="s">
        <v>344</v>
      </c>
      <c r="G378" s="64">
        <f t="shared" si="36"/>
        <v>0.86365773389750822</v>
      </c>
      <c r="H378" s="65">
        <f t="shared" si="31"/>
        <v>86.365773389750828</v>
      </c>
      <c r="I378" s="3">
        <f t="shared" si="34"/>
        <v>2417</v>
      </c>
      <c r="J378" t="str">
        <f>VLOOKUP(B378,'[2]List Of Races'!A:B,2,FALSE)</f>
        <v>10k</v>
      </c>
      <c r="K378">
        <f>IF(J378="5k",VLOOKUP(A378,[2]Ages!A:J,5,FALSE),IF(J378="5mi",VLOOKUP(A378,[2]Ages!A:J,6,FALSE),IF(J378="10k",VLOOKUP(A378,[2]Ages!A:J,7,FALSE),IF(J378="10mi",VLOOKUP(A378,[2]Ages!A:J,8,FALSE),IF(J378="Half Marathon",VLOOKUP(A378,[2]Ages!A:J,9,FALSE),IF(J378="Marathon",VLOOKUP(A378,[2]Ages!A:J,10,FALSE)))))))</f>
        <v>1683</v>
      </c>
      <c r="L378" s="85">
        <f>VLOOKUP(B378,'[2]List Of Races'!$A$2:$E$50,5,FALSE)</f>
        <v>1.075</v>
      </c>
      <c r="M378" s="65">
        <f t="shared" si="35"/>
        <v>74.85415804716591</v>
      </c>
      <c r="N378">
        <f t="shared" si="32"/>
        <v>1</v>
      </c>
      <c r="O378">
        <f t="shared" si="33"/>
        <v>1</v>
      </c>
    </row>
    <row r="379" spans="1:15" x14ac:dyDescent="0.3">
      <c r="A379" t="s">
        <v>82</v>
      </c>
      <c r="B379" t="s">
        <v>340</v>
      </c>
      <c r="C379" s="2">
        <v>45942</v>
      </c>
      <c r="D379" s="2" t="s">
        <v>16</v>
      </c>
      <c r="E379" s="63">
        <v>2.4618055555555556E-2</v>
      </c>
      <c r="F379" s="4" t="s">
        <v>345</v>
      </c>
      <c r="G379" s="64">
        <f t="shared" si="36"/>
        <v>0.82604607428302768</v>
      </c>
      <c r="H379" s="65">
        <f t="shared" si="31"/>
        <v>82.604607428302771</v>
      </c>
      <c r="I379" s="3">
        <f t="shared" si="34"/>
        <v>2497</v>
      </c>
      <c r="J379" t="str">
        <f>VLOOKUP(B379,'[2]List Of Races'!A:B,2,FALSE)</f>
        <v>10k</v>
      </c>
      <c r="K379">
        <f>IF(J379="5k",VLOOKUP(A379,[2]Ages!A:J,5,FALSE),IF(J379="5mi",VLOOKUP(A379,[2]Ages!A:J,6,FALSE),IF(J379="10k",VLOOKUP(A379,[2]Ages!A:J,7,FALSE),IF(J379="10mi",VLOOKUP(A379,[2]Ages!A:J,8,FALSE),IF(J379="Half Marathon",VLOOKUP(A379,[2]Ages!A:J,9,FALSE),IF(J379="Marathon",VLOOKUP(A379,[2]Ages!A:J,10,FALSE)))))))</f>
        <v>1724</v>
      </c>
      <c r="L379" s="85">
        <f>VLOOKUP(B379,'[2]List Of Races'!$A$2:$E$50,5,FALSE)</f>
        <v>1.075</v>
      </c>
      <c r="M379" s="65">
        <f t="shared" si="35"/>
        <v>74.221065278333995</v>
      </c>
      <c r="N379">
        <f t="shared" si="32"/>
        <v>2</v>
      </c>
      <c r="O379">
        <f t="shared" si="33"/>
        <v>1</v>
      </c>
    </row>
    <row r="380" spans="1:15" x14ac:dyDescent="0.3">
      <c r="A380" t="s">
        <v>310</v>
      </c>
      <c r="B380" t="s">
        <v>340</v>
      </c>
      <c r="C380" s="2">
        <v>45942</v>
      </c>
      <c r="D380" s="2" t="s">
        <v>16</v>
      </c>
      <c r="E380" s="63">
        <v>2.4618055555555556E-2</v>
      </c>
      <c r="F380" s="4" t="s">
        <v>346</v>
      </c>
      <c r="G380" s="64">
        <f t="shared" si="36"/>
        <v>0.79736718382698646</v>
      </c>
      <c r="H380" s="65">
        <f t="shared" si="31"/>
        <v>79.736718382698641</v>
      </c>
      <c r="I380" s="3">
        <f t="shared" si="34"/>
        <v>2558</v>
      </c>
      <c r="J380" t="str">
        <f>VLOOKUP(B380,'[2]List Of Races'!A:B,2,FALSE)</f>
        <v>10k</v>
      </c>
      <c r="K380">
        <f>IF(J380="5k",VLOOKUP(A380,[2]Ages!A:J,5,FALSE),IF(J380="5mi",VLOOKUP(A380,[2]Ages!A:J,6,FALSE),IF(J380="10k",VLOOKUP(A380,[2]Ages!A:J,7,FALSE),IF(J380="10mi",VLOOKUP(A380,[2]Ages!A:J,8,FALSE),IF(J380="Half Marathon",VLOOKUP(A380,[2]Ages!A:J,9,FALSE),IF(J380="Marathon",VLOOKUP(A380,[2]Ages!A:J,10,FALSE)))))))</f>
        <v>1599</v>
      </c>
      <c r="L380" s="85">
        <f>VLOOKUP(B380,'[2]List Of Races'!$A$2:$E$50,5,FALSE)</f>
        <v>1.075</v>
      </c>
      <c r="M380" s="65">
        <f t="shared" si="35"/>
        <v>67.198006254886636</v>
      </c>
      <c r="N380">
        <f t="shared" si="32"/>
        <v>1</v>
      </c>
      <c r="O380">
        <f t="shared" si="33"/>
        <v>1</v>
      </c>
    </row>
    <row r="381" spans="1:15" x14ac:dyDescent="0.3">
      <c r="A381" t="s">
        <v>34</v>
      </c>
      <c r="B381" t="s">
        <v>340</v>
      </c>
      <c r="C381" s="2">
        <v>45942</v>
      </c>
      <c r="D381" s="2" t="s">
        <v>16</v>
      </c>
      <c r="E381" s="63">
        <v>2.4618055555555556E-2</v>
      </c>
      <c r="F381" s="4" t="s">
        <v>347</v>
      </c>
      <c r="G381" s="64">
        <f t="shared" si="36"/>
        <v>0.78702397743300423</v>
      </c>
      <c r="H381" s="65">
        <f t="shared" si="31"/>
        <v>78.702397743300423</v>
      </c>
      <c r="I381" s="3">
        <f t="shared" si="34"/>
        <v>2580</v>
      </c>
      <c r="J381" t="str">
        <f>VLOOKUP(B381,'[2]List Of Races'!A:B,2,FALSE)</f>
        <v>10k</v>
      </c>
      <c r="K381">
        <f>IF(J381="5k",VLOOKUP(A381,[2]Ages!A:J,5,FALSE),IF(J381="5mi",VLOOKUP(A381,[2]Ages!A:J,6,FALSE),IF(J381="10k",VLOOKUP(A381,[2]Ages!A:J,7,FALSE),IF(J381="10mi",VLOOKUP(A381,[2]Ages!A:J,8,FALSE),IF(J381="Half Marathon",VLOOKUP(A381,[2]Ages!A:J,9,FALSE),IF(J381="Marathon",VLOOKUP(A381,[2]Ages!A:J,10,FALSE)))))))</f>
        <v>1753</v>
      </c>
      <c r="L381" s="85">
        <f>VLOOKUP(B381,'[2]List Of Races'!$A$2:$E$50,5,FALSE)</f>
        <v>1.075</v>
      </c>
      <c r="M381" s="65">
        <f t="shared" si="35"/>
        <v>73.041666666666657</v>
      </c>
      <c r="N381">
        <f t="shared" si="32"/>
        <v>1</v>
      </c>
      <c r="O381">
        <f t="shared" si="33"/>
        <v>2</v>
      </c>
    </row>
    <row r="382" spans="1:15" x14ac:dyDescent="0.3">
      <c r="A382" t="s">
        <v>19</v>
      </c>
      <c r="B382" t="s">
        <v>340</v>
      </c>
      <c r="C382" s="2">
        <v>45942</v>
      </c>
      <c r="D382" s="2" t="s">
        <v>16</v>
      </c>
      <c r="E382" s="63">
        <v>2.4618055555555556E-2</v>
      </c>
      <c r="F382" s="4" t="s">
        <v>348</v>
      </c>
      <c r="G382" s="64">
        <f t="shared" si="36"/>
        <v>0.77762106252938423</v>
      </c>
      <c r="H382" s="65">
        <f t="shared" si="31"/>
        <v>77.762106252938423</v>
      </c>
      <c r="I382" s="3">
        <f t="shared" si="34"/>
        <v>2600</v>
      </c>
      <c r="J382" t="str">
        <f>VLOOKUP(B382,'[2]List Of Races'!A:B,2,FALSE)</f>
        <v>10k</v>
      </c>
      <c r="K382">
        <f>IF(J382="5k",VLOOKUP(A382,[2]Ages!A:J,5,FALSE),IF(J382="5mi",VLOOKUP(A382,[2]Ages!A:J,6,FALSE),IF(J382="10k",VLOOKUP(A382,[2]Ages!A:J,7,FALSE),IF(J382="10mi",VLOOKUP(A382,[2]Ages!A:J,8,FALSE),IF(J382="Half Marathon",VLOOKUP(A382,[2]Ages!A:J,9,FALSE),IF(J382="Marathon",VLOOKUP(A382,[2]Ages!A:J,10,FALSE)))))))</f>
        <v>1589</v>
      </c>
      <c r="L382" s="85">
        <f>VLOOKUP(B382,'[2]List Of Races'!$A$2:$E$50,5,FALSE)</f>
        <v>1.075</v>
      </c>
      <c r="M382" s="65">
        <f t="shared" si="35"/>
        <v>65.69903846153845</v>
      </c>
      <c r="N382">
        <f t="shared" si="32"/>
        <v>3</v>
      </c>
      <c r="O382">
        <f t="shared" si="33"/>
        <v>6</v>
      </c>
    </row>
    <row r="383" spans="1:15" x14ac:dyDescent="0.3">
      <c r="A383" t="s">
        <v>57</v>
      </c>
      <c r="B383" t="s">
        <v>340</v>
      </c>
      <c r="C383" s="2">
        <v>45942</v>
      </c>
      <c r="D383" s="2" t="s">
        <v>16</v>
      </c>
      <c r="E383" s="63">
        <v>2.4618055555555556E-2</v>
      </c>
      <c r="F383" s="4" t="s">
        <v>349</v>
      </c>
      <c r="G383" s="64">
        <f t="shared" si="36"/>
        <v>0.77527033380347921</v>
      </c>
      <c r="H383" s="65">
        <f t="shared" si="31"/>
        <v>77.527033380347916</v>
      </c>
      <c r="I383" s="3">
        <f t="shared" si="34"/>
        <v>2605</v>
      </c>
      <c r="J383" t="str">
        <f>VLOOKUP(B383,'[2]List Of Races'!A:B,2,FALSE)</f>
        <v>10k</v>
      </c>
      <c r="K383">
        <f>IF(J383="5k",VLOOKUP(A383,[2]Ages!A:J,5,FALSE),IF(J383="5mi",VLOOKUP(A383,[2]Ages!A:J,6,FALSE),IF(J383="10k",VLOOKUP(A383,[2]Ages!A:J,7,FALSE),IF(J383="10mi",VLOOKUP(A383,[2]Ages!A:J,8,FALSE),IF(J383="Half Marathon",VLOOKUP(A383,[2]Ages!A:J,9,FALSE),IF(J383="Marathon",VLOOKUP(A383,[2]Ages!A:J,10,FALSE)))))))</f>
        <v>1753</v>
      </c>
      <c r="L383" s="85">
        <f>VLOOKUP(B383,'[2]List Of Races'!$A$2:$E$50,5,FALSE)</f>
        <v>1.075</v>
      </c>
      <c r="M383" s="65">
        <f t="shared" si="35"/>
        <v>72.340690978886755</v>
      </c>
      <c r="N383">
        <f t="shared" si="32"/>
        <v>1</v>
      </c>
      <c r="O383">
        <f t="shared" si="33"/>
        <v>1</v>
      </c>
    </row>
    <row r="384" spans="1:15" x14ac:dyDescent="0.3">
      <c r="A384" t="s">
        <v>59</v>
      </c>
      <c r="B384" t="s">
        <v>340</v>
      </c>
      <c r="C384" s="2">
        <v>45942</v>
      </c>
      <c r="D384" s="2" t="s">
        <v>16</v>
      </c>
      <c r="E384" s="63">
        <v>2.4618055555555556E-2</v>
      </c>
      <c r="F384" s="4" t="s">
        <v>350</v>
      </c>
      <c r="G384" s="64">
        <f t="shared" si="36"/>
        <v>0.77291960507757407</v>
      </c>
      <c r="H384" s="65">
        <f t="shared" si="31"/>
        <v>77.291960507757409</v>
      </c>
      <c r="I384" s="3">
        <f t="shared" si="34"/>
        <v>2610</v>
      </c>
      <c r="J384" t="str">
        <f>VLOOKUP(B384,'[2]List Of Races'!A:B,2,FALSE)</f>
        <v>10k</v>
      </c>
      <c r="K384">
        <f>IF(J384="5k",VLOOKUP(A384,[2]Ages!A:J,5,FALSE),IF(J384="5mi",VLOOKUP(A384,[2]Ages!A:J,6,FALSE),IF(J384="10k",VLOOKUP(A384,[2]Ages!A:J,7,FALSE),IF(J384="10mi",VLOOKUP(A384,[2]Ages!A:J,8,FALSE),IF(J384="Half Marathon",VLOOKUP(A384,[2]Ages!A:J,9,FALSE),IF(J384="Marathon",VLOOKUP(A384,[2]Ages!A:J,10,FALSE)))))))</f>
        <v>1644</v>
      </c>
      <c r="L384" s="85">
        <f>VLOOKUP(B384,'[2]List Of Races'!$A$2:$E$50,5,FALSE)</f>
        <v>1.075</v>
      </c>
      <c r="M384" s="65">
        <f t="shared" si="35"/>
        <v>67.712643678160916</v>
      </c>
      <c r="N384">
        <f t="shared" si="32"/>
        <v>1</v>
      </c>
      <c r="O384">
        <f t="shared" si="33"/>
        <v>1</v>
      </c>
    </row>
    <row r="385" spans="1:15" x14ac:dyDescent="0.3">
      <c r="A385" t="s">
        <v>351</v>
      </c>
      <c r="B385" t="s">
        <v>340</v>
      </c>
      <c r="C385" s="2">
        <v>45942</v>
      </c>
      <c r="D385" s="2" t="s">
        <v>16</v>
      </c>
      <c r="E385" s="63">
        <v>2.4618055555555556E-2</v>
      </c>
      <c r="F385" s="4" t="s">
        <v>352</v>
      </c>
      <c r="G385" s="64">
        <f t="shared" si="36"/>
        <v>0.76210625293841094</v>
      </c>
      <c r="H385" s="65">
        <f t="shared" si="31"/>
        <v>76.21062529384109</v>
      </c>
      <c r="I385" s="3">
        <f t="shared" si="34"/>
        <v>2633</v>
      </c>
      <c r="J385" t="str">
        <f>VLOOKUP(B385,'[2]List Of Races'!A:B,2,FALSE)</f>
        <v>10k</v>
      </c>
      <c r="K385" t="e">
        <f>IF(J385="5k",VLOOKUP(A385,[2]Ages!A:J,5,FALSE),IF(J385="5mi",VLOOKUP(A385,[2]Ages!A:J,6,FALSE),IF(J385="10k",VLOOKUP(A385,[2]Ages!A:J,7,FALSE),IF(J385="10mi",VLOOKUP(A385,[2]Ages!A:J,8,FALSE),IF(J385="Half Marathon",VLOOKUP(A385,[2]Ages!A:J,9,FALSE),IF(J385="Marathon",VLOOKUP(A385,[2]Ages!A:J,10,FALSE)))))))</f>
        <v>#N/A</v>
      </c>
      <c r="L385" s="85">
        <f>VLOOKUP(B385,'[2]List Of Races'!$A$2:$E$50,5,FALSE)</f>
        <v>1.075</v>
      </c>
      <c r="M385" s="65" t="e">
        <f t="shared" si="35"/>
        <v>#N/A</v>
      </c>
      <c r="N385">
        <f t="shared" si="32"/>
        <v>1</v>
      </c>
      <c r="O385">
        <f t="shared" si="33"/>
        <v>2</v>
      </c>
    </row>
    <row r="386" spans="1:15" x14ac:dyDescent="0.3">
      <c r="A386" t="s">
        <v>80</v>
      </c>
      <c r="B386" t="s">
        <v>340</v>
      </c>
      <c r="C386" s="2">
        <v>45942</v>
      </c>
      <c r="D386" t="s">
        <v>24</v>
      </c>
      <c r="E386" s="63">
        <v>3.0567129629629628E-2</v>
      </c>
      <c r="F386" s="4" t="s">
        <v>353</v>
      </c>
      <c r="G386" s="64">
        <f t="shared" si="36"/>
        <v>1</v>
      </c>
      <c r="H386" s="65">
        <f t="shared" si="31"/>
        <v>100</v>
      </c>
      <c r="I386" s="3">
        <f t="shared" si="34"/>
        <v>2641</v>
      </c>
      <c r="J386" t="str">
        <f>VLOOKUP(B386,'[2]List Of Races'!A:B,2,FALSE)</f>
        <v>10k</v>
      </c>
      <c r="K386">
        <f>IF(J386="5k",VLOOKUP(A386,[2]Ages!A:J,5,FALSE),IF(J386="5mi",VLOOKUP(A386,[2]Ages!A:J,6,FALSE),IF(J386="10k",VLOOKUP(A386,[2]Ages!A:J,7,FALSE),IF(J386="10mi",VLOOKUP(A386,[2]Ages!A:J,8,FALSE),IF(J386="Half Marathon",VLOOKUP(A386,[2]Ages!A:J,9,FALSE),IF(J386="Marathon",VLOOKUP(A386,[2]Ages!A:J,10,FALSE)))))))</f>
        <v>1797</v>
      </c>
      <c r="L386" s="85">
        <f>VLOOKUP(B386,'[2]List Of Races'!$A$2:$E$50,5,FALSE)</f>
        <v>1.075</v>
      </c>
      <c r="M386" s="65">
        <f t="shared" si="35"/>
        <v>73.145588792124187</v>
      </c>
      <c r="N386">
        <f t="shared" si="32"/>
        <v>1</v>
      </c>
      <c r="O386">
        <f t="shared" si="33"/>
        <v>1</v>
      </c>
    </row>
    <row r="387" spans="1:15" x14ac:dyDescent="0.3">
      <c r="A387" t="s">
        <v>38</v>
      </c>
      <c r="B387" t="s">
        <v>340</v>
      </c>
      <c r="C387" s="2">
        <v>45942</v>
      </c>
      <c r="D387" s="2" t="s">
        <v>16</v>
      </c>
      <c r="E387" s="63">
        <v>2.4618055555555556E-2</v>
      </c>
      <c r="F387" s="4" t="s">
        <v>354</v>
      </c>
      <c r="G387" s="64">
        <f t="shared" si="36"/>
        <v>0.75787494123178178</v>
      </c>
      <c r="H387" s="65">
        <f t="shared" ref="H387:H450" si="37">G387*100</f>
        <v>75.787494123178178</v>
      </c>
      <c r="I387" s="3">
        <f t="shared" si="34"/>
        <v>2642</v>
      </c>
      <c r="J387" t="str">
        <f>VLOOKUP(B387,'[2]List Of Races'!A:B,2,FALSE)</f>
        <v>10k</v>
      </c>
      <c r="K387">
        <f>IF(J387="5k",VLOOKUP(A387,[2]Ages!A:J,5,FALSE),IF(J387="5mi",VLOOKUP(A387,[2]Ages!A:J,6,FALSE),IF(J387="10k",VLOOKUP(A387,[2]Ages!A:J,7,FALSE),IF(J387="10mi",VLOOKUP(A387,[2]Ages!A:J,8,FALSE),IF(J387="Half Marathon",VLOOKUP(A387,[2]Ages!A:J,9,FALSE),IF(J387="Marathon",VLOOKUP(A387,[2]Ages!A:J,10,FALSE)))))))</f>
        <v>1670</v>
      </c>
      <c r="L387" s="85">
        <f>VLOOKUP(B387,'[2]List Of Races'!$A$2:$E$50,5,FALSE)</f>
        <v>1.075</v>
      </c>
      <c r="M387" s="65">
        <f t="shared" si="35"/>
        <v>67.950416351249061</v>
      </c>
      <c r="N387">
        <f t="shared" ref="N387:N450" si="38">IF(COUNTIFS(A:A, A387, H:H, "&gt;" &amp; H387) &lt; 10, COUNTIFS(A:A, A387, H:H, "&gt;" &amp; H387) + 1, "")</f>
        <v>1</v>
      </c>
      <c r="O387">
        <f t="shared" ref="O387:O450" si="39">IF(COUNTIFS(A:A, A387, M:M, "&gt;" &amp; M387) &lt; 10, COUNTIFS(A:A, A387, M:M, "&gt;" &amp; M387) + 1, "")</f>
        <v>1</v>
      </c>
    </row>
    <row r="388" spans="1:15" x14ac:dyDescent="0.3">
      <c r="A388" t="s">
        <v>39</v>
      </c>
      <c r="B388" t="s">
        <v>340</v>
      </c>
      <c r="C388" s="2">
        <v>45942</v>
      </c>
      <c r="D388" s="2" t="s">
        <v>16</v>
      </c>
      <c r="E388" s="63">
        <v>2.4618055555555556E-2</v>
      </c>
      <c r="F388" s="4" t="s">
        <v>355</v>
      </c>
      <c r="G388" s="64">
        <f t="shared" si="36"/>
        <v>0.69957686882933712</v>
      </c>
      <c r="H388" s="65">
        <f t="shared" si="37"/>
        <v>69.957686882933714</v>
      </c>
      <c r="I388" s="3">
        <f t="shared" ref="I388:I451" si="40">HOUR(F388)*3600 + MINUTE(F388)*60 + SECOND(F388)</f>
        <v>2766</v>
      </c>
      <c r="J388" t="str">
        <f>VLOOKUP(B388,'[2]List Of Races'!A:B,2,FALSE)</f>
        <v>10k</v>
      </c>
      <c r="K388">
        <f>IF(J388="5k",VLOOKUP(A388,[2]Ages!A:J,5,FALSE),IF(J388="5mi",VLOOKUP(A388,[2]Ages!A:J,6,FALSE),IF(J388="10k",VLOOKUP(A388,[2]Ages!A:J,7,FALSE),IF(J388="10mi",VLOOKUP(A388,[2]Ages!A:J,8,FALSE),IF(J388="Half Marathon",VLOOKUP(A388,[2]Ages!A:J,9,FALSE),IF(J388="Marathon",VLOOKUP(A388,[2]Ages!A:J,10,FALSE)))))))</f>
        <v>2123</v>
      </c>
      <c r="L388" s="85">
        <f>VLOOKUP(B388,'[2]List Of Races'!$A$2:$E$50,5,FALSE)</f>
        <v>1.075</v>
      </c>
      <c r="M388" s="65">
        <f t="shared" ref="M388:M451" si="41">K388/I388*100*L388</f>
        <v>82.509942154736066</v>
      </c>
      <c r="N388">
        <f t="shared" si="38"/>
        <v>1</v>
      </c>
      <c r="O388">
        <f t="shared" si="39"/>
        <v>3</v>
      </c>
    </row>
    <row r="389" spans="1:15" x14ac:dyDescent="0.3">
      <c r="A389" t="s">
        <v>69</v>
      </c>
      <c r="B389" t="s">
        <v>340</v>
      </c>
      <c r="C389" s="2">
        <v>45942</v>
      </c>
      <c r="D389" t="s">
        <v>24</v>
      </c>
      <c r="E389" s="63">
        <v>3.0567129629629628E-2</v>
      </c>
      <c r="F389" s="4" t="s">
        <v>356</v>
      </c>
      <c r="G389" s="64">
        <f t="shared" si="36"/>
        <v>0.85876561908368032</v>
      </c>
      <c r="H389" s="65">
        <f t="shared" si="37"/>
        <v>85.876561908368032</v>
      </c>
      <c r="I389" s="3">
        <f t="shared" si="40"/>
        <v>3014</v>
      </c>
      <c r="J389" t="str">
        <f>VLOOKUP(B389,'[2]List Of Races'!A:B,2,FALSE)</f>
        <v>10k</v>
      </c>
      <c r="K389">
        <f>IF(J389="5k",VLOOKUP(A389,[2]Ages!A:J,5,FALSE),IF(J389="5mi",VLOOKUP(A389,[2]Ages!A:J,6,FALSE),IF(J389="10k",VLOOKUP(A389,[2]Ages!A:J,7,FALSE),IF(J389="10mi",VLOOKUP(A389,[2]Ages!A:J,8,FALSE),IF(J389="Half Marathon",VLOOKUP(A389,[2]Ages!A:J,9,FALSE),IF(J389="Marathon",VLOOKUP(A389,[2]Ages!A:J,10,FALSE)))))))</f>
        <v>1999</v>
      </c>
      <c r="L389" s="85">
        <f>VLOOKUP(B389,'[2]List Of Races'!$A$2:$E$50,5,FALSE)</f>
        <v>1.075</v>
      </c>
      <c r="M389" s="65">
        <f t="shared" si="41"/>
        <v>71.29810882548108</v>
      </c>
      <c r="N389">
        <f t="shared" si="38"/>
        <v>1</v>
      </c>
      <c r="O389">
        <f t="shared" si="39"/>
        <v>1</v>
      </c>
    </row>
    <row r="390" spans="1:15" x14ac:dyDescent="0.3">
      <c r="A390" t="s">
        <v>52</v>
      </c>
      <c r="B390" t="s">
        <v>340</v>
      </c>
      <c r="C390" s="2">
        <v>45942</v>
      </c>
      <c r="D390" t="s">
        <v>24</v>
      </c>
      <c r="E390" s="63">
        <v>3.0567129629629628E-2</v>
      </c>
      <c r="F390" s="4" t="s">
        <v>357</v>
      </c>
      <c r="G390" s="64">
        <f t="shared" si="36"/>
        <v>0.7750851950018931</v>
      </c>
      <c r="H390" s="65">
        <f t="shared" si="37"/>
        <v>77.508519500189308</v>
      </c>
      <c r="I390" s="3">
        <f t="shared" si="40"/>
        <v>3235</v>
      </c>
      <c r="J390" t="str">
        <f>VLOOKUP(B390,'[2]List Of Races'!A:B,2,FALSE)</f>
        <v>10k</v>
      </c>
      <c r="K390">
        <f>IF(J390="5k",VLOOKUP(A390,[2]Ages!A:J,5,FALSE),IF(J390="5mi",VLOOKUP(A390,[2]Ages!A:J,6,FALSE),IF(J390="10k",VLOOKUP(A390,[2]Ages!A:J,7,FALSE),IF(J390="10mi",VLOOKUP(A390,[2]Ages!A:J,8,FALSE),IF(J390="Half Marathon",VLOOKUP(A390,[2]Ages!A:J,9,FALSE),IF(J390="Marathon",VLOOKUP(A390,[2]Ages!A:J,10,FALSE)))))))</f>
        <v>1832</v>
      </c>
      <c r="L390" s="85">
        <f>VLOOKUP(B390,'[2]List Of Races'!$A$2:$E$50,5,FALSE)</f>
        <v>1.075</v>
      </c>
      <c r="M390" s="65">
        <f t="shared" si="41"/>
        <v>60.877897990726424</v>
      </c>
      <c r="N390">
        <f t="shared" si="38"/>
        <v>1</v>
      </c>
      <c r="O390">
        <f t="shared" si="39"/>
        <v>1</v>
      </c>
    </row>
    <row r="391" spans="1:15" x14ac:dyDescent="0.3">
      <c r="A391" t="s">
        <v>26</v>
      </c>
      <c r="B391" t="s">
        <v>340</v>
      </c>
      <c r="C391" s="2">
        <v>45942</v>
      </c>
      <c r="D391" s="2" t="s">
        <v>16</v>
      </c>
      <c r="E391" s="63">
        <v>2.4618055555555556E-2</v>
      </c>
      <c r="F391" s="4" t="s">
        <v>358</v>
      </c>
      <c r="G391" s="64">
        <f t="shared" si="36"/>
        <v>0.45416078984485186</v>
      </c>
      <c r="H391" s="65">
        <f t="shared" si="37"/>
        <v>45.416078984485189</v>
      </c>
      <c r="I391" s="3">
        <f t="shared" si="40"/>
        <v>3288</v>
      </c>
      <c r="J391" t="str">
        <f>VLOOKUP(B391,'[2]List Of Races'!A:B,2,FALSE)</f>
        <v>10k</v>
      </c>
      <c r="K391">
        <f>IF(J391="5k",VLOOKUP(A391,[2]Ages!A:J,5,FALSE),IF(J391="5mi",VLOOKUP(A391,[2]Ages!A:J,6,FALSE),IF(J391="10k",VLOOKUP(A391,[2]Ages!A:J,7,FALSE),IF(J391="10mi",VLOOKUP(A391,[2]Ages!A:J,8,FALSE),IF(J391="Half Marathon",VLOOKUP(A391,[2]Ages!A:J,9,FALSE),IF(J391="Marathon",VLOOKUP(A391,[2]Ages!A:J,10,FALSE)))))))</f>
        <v>1657</v>
      </c>
      <c r="L391" s="85">
        <f>VLOOKUP(B391,'[2]List Of Races'!$A$2:$E$50,5,FALSE)</f>
        <v>1.075</v>
      </c>
      <c r="M391" s="65">
        <f t="shared" si="41"/>
        <v>54.175030413625301</v>
      </c>
      <c r="N391">
        <f t="shared" si="38"/>
        <v>2</v>
      </c>
      <c r="O391">
        <f t="shared" si="39"/>
        <v>1</v>
      </c>
    </row>
    <row r="392" spans="1:15" x14ac:dyDescent="0.3">
      <c r="A392" t="s">
        <v>128</v>
      </c>
      <c r="B392" t="s">
        <v>340</v>
      </c>
      <c r="C392" s="2">
        <v>45942</v>
      </c>
      <c r="D392" t="s">
        <v>24</v>
      </c>
      <c r="E392" s="63">
        <v>3.0567129629629628E-2</v>
      </c>
      <c r="F392" s="4" t="s">
        <v>359</v>
      </c>
      <c r="G392" s="64">
        <f t="shared" si="36"/>
        <v>0.72813328284740619</v>
      </c>
      <c r="H392" s="65">
        <f t="shared" si="37"/>
        <v>72.813328284740621</v>
      </c>
      <c r="I392" s="3">
        <f t="shared" si="40"/>
        <v>3359</v>
      </c>
      <c r="J392" t="str">
        <f>VLOOKUP(B392,'[2]List Of Races'!A:B,2,FALSE)</f>
        <v>10k</v>
      </c>
      <c r="K392">
        <f>IF(J392="5k",VLOOKUP(A392,[2]Ages!A:J,5,FALSE),IF(J392="5mi",VLOOKUP(A392,[2]Ages!A:J,6,FALSE),IF(J392="10k",VLOOKUP(A392,[2]Ages!A:J,7,FALSE),IF(J392="10mi",VLOOKUP(A392,[2]Ages!A:J,8,FALSE),IF(J392="Half Marathon",VLOOKUP(A392,[2]Ages!A:J,9,FALSE),IF(J392="Marathon",VLOOKUP(A392,[2]Ages!A:J,10,FALSE)))))))</f>
        <v>1793</v>
      </c>
      <c r="L392" s="85">
        <f>VLOOKUP(B392,'[2]List Of Races'!$A$2:$E$50,5,FALSE)</f>
        <v>1.075</v>
      </c>
      <c r="M392" s="65">
        <f t="shared" si="41"/>
        <v>57.382405477820782</v>
      </c>
      <c r="N392">
        <f t="shared" si="38"/>
        <v>1</v>
      </c>
      <c r="O392">
        <f t="shared" si="39"/>
        <v>1</v>
      </c>
    </row>
    <row r="393" spans="1:15" x14ac:dyDescent="0.3">
      <c r="A393" t="s">
        <v>360</v>
      </c>
      <c r="B393" t="s">
        <v>340</v>
      </c>
      <c r="C393" s="2">
        <v>45942</v>
      </c>
      <c r="D393" t="s">
        <v>24</v>
      </c>
      <c r="E393" s="63">
        <v>3.0567129629629628E-2</v>
      </c>
      <c r="F393" s="4" t="s">
        <v>361</v>
      </c>
      <c r="G393" s="64">
        <f t="shared" si="36"/>
        <v>0.68193865959863675</v>
      </c>
      <c r="H393" s="65">
        <f t="shared" si="37"/>
        <v>68.193865959863672</v>
      </c>
      <c r="I393" s="3">
        <f t="shared" si="40"/>
        <v>3481</v>
      </c>
      <c r="J393" t="str">
        <f>VLOOKUP(B393,'[2]List Of Races'!A:B,2,FALSE)</f>
        <v>10k</v>
      </c>
      <c r="K393">
        <f>IF(J393="5k",VLOOKUP(A393,[2]Ages!A:J,5,FALSE),IF(J393="5mi",VLOOKUP(A393,[2]Ages!A:J,6,FALSE),IF(J393="10k",VLOOKUP(A393,[2]Ages!A:J,7,FALSE),IF(J393="10mi",VLOOKUP(A393,[2]Ages!A:J,8,FALSE),IF(J393="Half Marathon",VLOOKUP(A393,[2]Ages!A:J,9,FALSE),IF(J393="Marathon",VLOOKUP(A393,[2]Ages!A:J,10,FALSE)))))))</f>
        <v>1939</v>
      </c>
      <c r="L393" s="85">
        <f>VLOOKUP(B393,'[2]List Of Races'!$A$2:$E$50,5,FALSE)</f>
        <v>1.075</v>
      </c>
      <c r="M393" s="65">
        <f t="shared" si="41"/>
        <v>59.88006320022982</v>
      </c>
      <c r="N393">
        <f t="shared" si="38"/>
        <v>1</v>
      </c>
      <c r="O393">
        <f t="shared" si="39"/>
        <v>1</v>
      </c>
    </row>
    <row r="394" spans="1:15" x14ac:dyDescent="0.3">
      <c r="A394" t="s">
        <v>73</v>
      </c>
      <c r="B394" t="s">
        <v>340</v>
      </c>
      <c r="C394" s="2">
        <v>45942</v>
      </c>
      <c r="D394" s="2" t="s">
        <v>16</v>
      </c>
      <c r="E394" s="63">
        <v>2.4618055555555556E-2</v>
      </c>
      <c r="F394" s="4" t="s">
        <v>362</v>
      </c>
      <c r="G394" s="64">
        <f t="shared" si="36"/>
        <v>0.33474377056887639</v>
      </c>
      <c r="H394" s="65">
        <f t="shared" si="37"/>
        <v>33.47437705688764</v>
      </c>
      <c r="I394" s="3">
        <f t="shared" si="40"/>
        <v>3542</v>
      </c>
      <c r="J394" t="str">
        <f>VLOOKUP(B394,'[2]List Of Races'!A:B,2,FALSE)</f>
        <v>10k</v>
      </c>
      <c r="K394">
        <f>IF(J394="5k",VLOOKUP(A394,[2]Ages!A:J,5,FALSE),IF(J394="5mi",VLOOKUP(A394,[2]Ages!A:J,6,FALSE),IF(J394="10k",VLOOKUP(A394,[2]Ages!A:J,7,FALSE),IF(J394="10mi",VLOOKUP(A394,[2]Ages!A:J,8,FALSE),IF(J394="Half Marathon",VLOOKUP(A394,[2]Ages!A:J,9,FALSE),IF(J394="Marathon",VLOOKUP(A394,[2]Ages!A:J,10,FALSE)))))))</f>
        <v>1912</v>
      </c>
      <c r="L394" s="85">
        <f>VLOOKUP(B394,'[2]List Of Races'!$A$2:$E$50,5,FALSE)</f>
        <v>1.075</v>
      </c>
      <c r="M394" s="65">
        <f t="shared" si="41"/>
        <v>58.029361942405423</v>
      </c>
      <c r="N394">
        <f t="shared" si="38"/>
        <v>3</v>
      </c>
      <c r="O394">
        <f t="shared" si="39"/>
        <v>3</v>
      </c>
    </row>
    <row r="395" spans="1:15" x14ac:dyDescent="0.3">
      <c r="A395" t="s">
        <v>62</v>
      </c>
      <c r="B395" t="s">
        <v>340</v>
      </c>
      <c r="C395" s="2">
        <v>45942</v>
      </c>
      <c r="D395" t="s">
        <v>24</v>
      </c>
      <c r="E395" s="63">
        <v>3.0567129629629628E-2</v>
      </c>
      <c r="F395" s="4" t="s">
        <v>363</v>
      </c>
      <c r="G395" s="64">
        <f t="shared" si="36"/>
        <v>0.44301400984475559</v>
      </c>
      <c r="H395" s="65">
        <f t="shared" si="37"/>
        <v>44.301400984475556</v>
      </c>
      <c r="I395" s="3">
        <f t="shared" si="40"/>
        <v>4112</v>
      </c>
      <c r="J395" t="str">
        <f>VLOOKUP(B395,'[2]List Of Races'!A:B,2,FALSE)</f>
        <v>10k</v>
      </c>
      <c r="K395">
        <f>IF(J395="5k",VLOOKUP(A395,[2]Ages!A:J,5,FALSE),IF(J395="5mi",VLOOKUP(A395,[2]Ages!A:J,6,FALSE),IF(J395="10k",VLOOKUP(A395,[2]Ages!A:J,7,FALSE),IF(J395="10mi",VLOOKUP(A395,[2]Ages!A:J,8,FALSE),IF(J395="Half Marathon",VLOOKUP(A395,[2]Ages!A:J,9,FALSE),IF(J395="Marathon",VLOOKUP(A395,[2]Ages!A:J,10,FALSE)))))))</f>
        <v>1999</v>
      </c>
      <c r="L395" s="85">
        <f>VLOOKUP(B395,'[2]List Of Races'!$A$2:$E$50,5,FALSE)</f>
        <v>1.075</v>
      </c>
      <c r="M395" s="65">
        <f t="shared" si="41"/>
        <v>52.259849221789878</v>
      </c>
      <c r="N395">
        <f t="shared" si="38"/>
        <v>2</v>
      </c>
      <c r="O395">
        <f t="shared" si="39"/>
        <v>5</v>
      </c>
    </row>
    <row r="396" spans="1:15" x14ac:dyDescent="0.3">
      <c r="A396" t="s">
        <v>27</v>
      </c>
      <c r="B396" t="s">
        <v>309</v>
      </c>
      <c r="C396" s="2">
        <v>45942</v>
      </c>
      <c r="D396" t="s">
        <v>16</v>
      </c>
      <c r="E396" s="63">
        <v>8.4988425925925926E-2</v>
      </c>
      <c r="F396" s="66">
        <v>0.12121527777777778</v>
      </c>
      <c r="G396" s="64">
        <f t="shared" si="36"/>
        <v>0.5737437014844069</v>
      </c>
      <c r="H396" s="65">
        <f t="shared" si="37"/>
        <v>57.37437014844069</v>
      </c>
      <c r="I396" s="3">
        <f t="shared" si="40"/>
        <v>10473</v>
      </c>
      <c r="J396" t="str">
        <f>VLOOKUP(B396,'[2]List Of Races'!A:B,2,FALSE)</f>
        <v>Marathon</v>
      </c>
      <c r="K396">
        <f>IF(J396="5k",VLOOKUP(A396,[2]Ages!A:J,5,FALSE),IF(J396="5mi",VLOOKUP(A396,[2]Ages!A:J,6,FALSE),IF(J396="10k",VLOOKUP(A396,[2]Ages!A:J,7,FALSE),IF(J396="10mi",VLOOKUP(A396,[2]Ages!A:J,8,FALSE),IF(J396="Half Marathon",VLOOKUP(A396,[2]Ages!A:J,9,FALSE),IF(J396="Marathon",VLOOKUP(A396,[2]Ages!A:J,10,FALSE)))))))</f>
        <v>7299</v>
      </c>
      <c r="L396" s="85">
        <f>VLOOKUP(B396,'[2]List Of Races'!$A$2:$E$50,5,FALSE)</f>
        <v>1</v>
      </c>
      <c r="M396" s="65">
        <f t="shared" si="41"/>
        <v>69.693497565167576</v>
      </c>
      <c r="N396" t="str">
        <f t="shared" si="38"/>
        <v/>
      </c>
      <c r="O396" t="str">
        <f t="shared" si="39"/>
        <v/>
      </c>
    </row>
    <row r="397" spans="1:15" x14ac:dyDescent="0.3">
      <c r="A397" t="s">
        <v>38</v>
      </c>
      <c r="B397" t="s">
        <v>364</v>
      </c>
      <c r="C397" s="2">
        <v>45964</v>
      </c>
      <c r="D397" t="s">
        <v>16</v>
      </c>
      <c r="E397" s="63">
        <v>9.6875000000000003E-2</v>
      </c>
      <c r="F397" s="66">
        <v>0.18032407407407408</v>
      </c>
      <c r="G397" s="64">
        <f t="shared" si="36"/>
        <v>0.13859020310633208</v>
      </c>
      <c r="H397" s="65">
        <f t="shared" si="37"/>
        <v>13.859020310633207</v>
      </c>
      <c r="I397" s="3">
        <f t="shared" si="40"/>
        <v>15580</v>
      </c>
      <c r="J397" t="str">
        <f>VLOOKUP(B397,'[2]List Of Races'!A:B,2,FALSE)</f>
        <v>Marathon</v>
      </c>
      <c r="K397">
        <f>IF(J397="5k",VLOOKUP(A397,[2]Ages!A:J,5,FALSE),IF(J397="5mi",VLOOKUP(A397,[2]Ages!A:J,6,FALSE),IF(J397="10k",VLOOKUP(A397,[2]Ages!A:J,7,FALSE),IF(J397="10mi",VLOOKUP(A397,[2]Ages!A:J,8,FALSE),IF(J397="Half Marathon",VLOOKUP(A397,[2]Ages!A:J,9,FALSE),IF(J397="Marathon",VLOOKUP(A397,[2]Ages!A:J,10,FALSE)))))))</f>
        <v>7647</v>
      </c>
      <c r="L397" s="85">
        <f>VLOOKUP(B397,'[2]List Of Races'!$A$2:$E$50,5,FALSE)</f>
        <v>1</v>
      </c>
      <c r="M397" s="65">
        <f t="shared" si="41"/>
        <v>49.082156611039792</v>
      </c>
      <c r="N397" t="str">
        <f t="shared" si="38"/>
        <v/>
      </c>
      <c r="O397" t="str">
        <f t="shared" si="39"/>
        <v/>
      </c>
    </row>
    <row r="398" spans="1:15" x14ac:dyDescent="0.3">
      <c r="A398" t="s">
        <v>29</v>
      </c>
      <c r="B398" t="s">
        <v>287</v>
      </c>
      <c r="C398" s="2">
        <v>45970</v>
      </c>
      <c r="D398" t="s">
        <v>16</v>
      </c>
      <c r="E398" s="63">
        <v>1.8368055555555554E-2</v>
      </c>
      <c r="F398" s="73">
        <v>1.8795138888888889E-2</v>
      </c>
      <c r="G398" s="64">
        <f t="shared" si="36"/>
        <v>0.97674858223062377</v>
      </c>
      <c r="H398" s="65">
        <f t="shared" si="37"/>
        <v>97.674858223062373</v>
      </c>
      <c r="I398" s="3">
        <f t="shared" si="40"/>
        <v>1624</v>
      </c>
      <c r="J398" t="str">
        <f>VLOOKUP(B398,'[2]List Of Races'!A:B,2,FALSE)</f>
        <v>5mi</v>
      </c>
      <c r="K398">
        <f>IF(J398="5k",VLOOKUP(A398,[2]Ages!A:J,5,FALSE),IF(J398="5mi",VLOOKUP(A398,[2]Ages!A:J,6,FALSE),IF(J398="10k",VLOOKUP(A398,[2]Ages!A:J,7,FALSE),IF(J398="10mi",VLOOKUP(A398,[2]Ages!A:J,8,FALSE),IF(J398="Half Marathon",VLOOKUP(A398,[2]Ages!A:J,9,FALSE),IF(J398="Marathon",VLOOKUP(A398,[2]Ages!A:J,10,FALSE)))))))</f>
        <v>1264</v>
      </c>
      <c r="L398" s="85">
        <f>VLOOKUP(B398,'[2]List Of Races'!$A$2:$E$50,5,FALSE)</f>
        <v>1</v>
      </c>
      <c r="M398" s="65">
        <f t="shared" si="41"/>
        <v>77.832512315270947</v>
      </c>
      <c r="N398">
        <f t="shared" si="38"/>
        <v>3</v>
      </c>
      <c r="O398">
        <f t="shared" si="39"/>
        <v>1</v>
      </c>
    </row>
    <row r="399" spans="1:15" x14ac:dyDescent="0.3">
      <c r="A399" t="s">
        <v>33</v>
      </c>
      <c r="B399" t="s">
        <v>287</v>
      </c>
      <c r="C399" s="2">
        <v>45970</v>
      </c>
      <c r="D399" t="s">
        <v>16</v>
      </c>
      <c r="E399" s="63">
        <v>1.8368055555555554E-2</v>
      </c>
      <c r="F399" s="73">
        <v>1.9502314814814816E-2</v>
      </c>
      <c r="G399" s="64">
        <f t="shared" si="36"/>
        <v>0.93824826717076226</v>
      </c>
      <c r="H399" s="65">
        <f t="shared" si="37"/>
        <v>93.82482671707622</v>
      </c>
      <c r="I399" s="3">
        <f t="shared" si="40"/>
        <v>1685</v>
      </c>
      <c r="J399" t="str">
        <f>VLOOKUP(B399,'[2]List Of Races'!A:B,2,FALSE)</f>
        <v>5mi</v>
      </c>
      <c r="K399">
        <f>IF(J399="5k",VLOOKUP(A399,[2]Ages!A:J,5,FALSE),IF(J399="5mi",VLOOKUP(A399,[2]Ages!A:J,6,FALSE),IF(J399="10k",VLOOKUP(A399,[2]Ages!A:J,7,FALSE),IF(J399="10mi",VLOOKUP(A399,[2]Ages!A:J,8,FALSE),IF(J399="Half Marathon",VLOOKUP(A399,[2]Ages!A:J,9,FALSE),IF(J399="Marathon",VLOOKUP(A399,[2]Ages!A:J,10,FALSE)))))))</f>
        <v>1290</v>
      </c>
      <c r="L399" s="85">
        <f>VLOOKUP(B399,'[2]List Of Races'!$A$2:$E$50,5,FALSE)</f>
        <v>1</v>
      </c>
      <c r="M399" s="65">
        <f t="shared" si="41"/>
        <v>76.557863501483681</v>
      </c>
      <c r="N399">
        <f t="shared" si="38"/>
        <v>5</v>
      </c>
      <c r="O399">
        <f t="shared" si="39"/>
        <v>2</v>
      </c>
    </row>
    <row r="400" spans="1:15" x14ac:dyDescent="0.3">
      <c r="A400" t="s">
        <v>234</v>
      </c>
      <c r="B400" t="s">
        <v>287</v>
      </c>
      <c r="C400" s="2">
        <v>45970</v>
      </c>
      <c r="D400" t="s">
        <v>16</v>
      </c>
      <c r="E400" s="63">
        <v>1.8368055555555554E-2</v>
      </c>
      <c r="F400" s="73">
        <v>2.0094907407407409E-2</v>
      </c>
      <c r="G400" s="64">
        <f t="shared" si="36"/>
        <v>0.90598613736609945</v>
      </c>
      <c r="H400" s="65">
        <f t="shared" si="37"/>
        <v>90.598613736609948</v>
      </c>
      <c r="I400" s="3">
        <f t="shared" si="40"/>
        <v>1736</v>
      </c>
      <c r="J400" t="str">
        <f>VLOOKUP(B400,'[2]List Of Races'!A:B,2,FALSE)</f>
        <v>5mi</v>
      </c>
      <c r="K400">
        <f>IF(J400="5k",VLOOKUP(A400,[2]Ages!A:J,5,FALSE),IF(J400="5mi",VLOOKUP(A400,[2]Ages!A:J,6,FALSE),IF(J400="10k",VLOOKUP(A400,[2]Ages!A:J,7,FALSE),IF(J400="10mi",VLOOKUP(A400,[2]Ages!A:J,8,FALSE),IF(J400="Half Marathon",VLOOKUP(A400,[2]Ages!A:J,9,FALSE),IF(J400="Marathon",VLOOKUP(A400,[2]Ages!A:J,10,FALSE)))))))</f>
        <v>1360</v>
      </c>
      <c r="L400" s="85">
        <f>VLOOKUP(B400,'[2]List Of Races'!$A$2:$E$50,5,FALSE)</f>
        <v>1</v>
      </c>
      <c r="M400" s="65">
        <f t="shared" si="41"/>
        <v>78.341013824884797</v>
      </c>
      <c r="N400">
        <f t="shared" si="38"/>
        <v>4</v>
      </c>
      <c r="O400">
        <f t="shared" si="39"/>
        <v>1</v>
      </c>
    </row>
    <row r="401" spans="1:15" x14ac:dyDescent="0.3">
      <c r="A401" t="s">
        <v>17</v>
      </c>
      <c r="B401" t="s">
        <v>287</v>
      </c>
      <c r="C401" s="2">
        <v>45970</v>
      </c>
      <c r="D401" t="s">
        <v>16</v>
      </c>
      <c r="E401" s="63">
        <v>1.8368055555555554E-2</v>
      </c>
      <c r="F401" s="73">
        <v>2.0302083333333332E-2</v>
      </c>
      <c r="G401" s="64">
        <f t="shared" si="36"/>
        <v>0.89470699432892253</v>
      </c>
      <c r="H401" s="65">
        <f t="shared" si="37"/>
        <v>89.470699432892246</v>
      </c>
      <c r="I401" s="3">
        <f t="shared" si="40"/>
        <v>1754</v>
      </c>
      <c r="J401" t="str">
        <f>VLOOKUP(B401,'[2]List Of Races'!A:B,2,FALSE)</f>
        <v>5mi</v>
      </c>
      <c r="K401">
        <f>IF(J401="5k",VLOOKUP(A401,[2]Ages!A:J,5,FALSE),IF(J401="5mi",VLOOKUP(A401,[2]Ages!A:J,6,FALSE),IF(J401="10k",VLOOKUP(A401,[2]Ages!A:J,7,FALSE),IF(J401="10mi",VLOOKUP(A401,[2]Ages!A:J,8,FALSE),IF(J401="Half Marathon",VLOOKUP(A401,[2]Ages!A:J,9,FALSE),IF(J401="Marathon",VLOOKUP(A401,[2]Ages!A:J,10,FALSE)))))))</f>
        <v>1264</v>
      </c>
      <c r="L401" s="85">
        <f>VLOOKUP(B401,'[2]List Of Races'!$A$2:$E$50,5,FALSE)</f>
        <v>1</v>
      </c>
      <c r="M401" s="65">
        <f t="shared" si="41"/>
        <v>72.063854047890544</v>
      </c>
      <c r="N401">
        <f t="shared" si="38"/>
        <v>5</v>
      </c>
      <c r="O401">
        <f t="shared" si="39"/>
        <v>3</v>
      </c>
    </row>
    <row r="402" spans="1:15" x14ac:dyDescent="0.3">
      <c r="A402" t="s">
        <v>14</v>
      </c>
      <c r="B402" t="s">
        <v>287</v>
      </c>
      <c r="C402" s="2">
        <v>45970</v>
      </c>
      <c r="D402" t="s">
        <v>16</v>
      </c>
      <c r="E402" s="63">
        <v>1.8368055555555554E-2</v>
      </c>
      <c r="F402" s="73">
        <v>2.0461805555555556E-2</v>
      </c>
      <c r="G402" s="64">
        <f t="shared" si="36"/>
        <v>0.88601134215500932</v>
      </c>
      <c r="H402" s="65">
        <f t="shared" si="37"/>
        <v>88.601134215500934</v>
      </c>
      <c r="I402" s="3">
        <f t="shared" si="40"/>
        <v>1768</v>
      </c>
      <c r="J402" t="str">
        <f>VLOOKUP(B402,'[2]List Of Races'!A:B,2,FALSE)</f>
        <v>5mi</v>
      </c>
      <c r="K402">
        <f>IF(J402="5k",VLOOKUP(A402,[2]Ages!A:J,5,FALSE),IF(J402="5mi",VLOOKUP(A402,[2]Ages!A:J,6,FALSE),IF(J402="10k",VLOOKUP(A402,[2]Ages!A:J,7,FALSE),IF(J402="10mi",VLOOKUP(A402,[2]Ages!A:J,8,FALSE),IF(J402="Half Marathon",VLOOKUP(A402,[2]Ages!A:J,9,FALSE),IF(J402="Marathon",VLOOKUP(A402,[2]Ages!A:J,10,FALSE)))))))</f>
        <v>1318</v>
      </c>
      <c r="L402" s="85">
        <f>VLOOKUP(B402,'[2]List Of Races'!$A$2:$E$50,5,FALSE)</f>
        <v>1</v>
      </c>
      <c r="M402" s="65">
        <f t="shared" si="41"/>
        <v>74.547511312217196</v>
      </c>
      <c r="N402">
        <f t="shared" si="38"/>
        <v>3</v>
      </c>
      <c r="O402">
        <f t="shared" si="39"/>
        <v>5</v>
      </c>
    </row>
    <row r="403" spans="1:15" x14ac:dyDescent="0.3">
      <c r="A403" t="s">
        <v>27</v>
      </c>
      <c r="B403" t="s">
        <v>287</v>
      </c>
      <c r="C403" s="2">
        <v>45970</v>
      </c>
      <c r="D403" t="s">
        <v>16</v>
      </c>
      <c r="E403" s="63">
        <v>1.8368055555555554E-2</v>
      </c>
      <c r="F403" s="73">
        <v>2.074074074074074E-2</v>
      </c>
      <c r="G403" s="64">
        <f t="shared" si="36"/>
        <v>0.87082545683679891</v>
      </c>
      <c r="H403" s="65">
        <f t="shared" si="37"/>
        <v>87.082545683679896</v>
      </c>
      <c r="I403" s="3">
        <f t="shared" si="40"/>
        <v>1792</v>
      </c>
      <c r="J403" t="str">
        <f>VLOOKUP(B403,'[2]List Of Races'!A:B,2,FALSE)</f>
        <v>5mi</v>
      </c>
      <c r="K403">
        <f>IF(J403="5k",VLOOKUP(A403,[2]Ages!A:J,5,FALSE),IF(J403="5mi",VLOOKUP(A403,[2]Ages!A:J,6,FALSE),IF(J403="10k",VLOOKUP(A403,[2]Ages!A:J,7,FALSE),IF(J403="10mi",VLOOKUP(A403,[2]Ages!A:J,8,FALSE),IF(J403="Half Marathon",VLOOKUP(A403,[2]Ages!A:J,9,FALSE),IF(J403="Marathon",VLOOKUP(A403,[2]Ages!A:J,10,FALSE)))))))</f>
        <v>1264</v>
      </c>
      <c r="L403" s="85">
        <f>VLOOKUP(B403,'[2]List Of Races'!$A$2:$E$50,5,FALSE)</f>
        <v>1</v>
      </c>
      <c r="M403" s="65">
        <f t="shared" si="41"/>
        <v>70.535714285714292</v>
      </c>
      <c r="N403">
        <f t="shared" si="38"/>
        <v>5</v>
      </c>
      <c r="O403">
        <f t="shared" si="39"/>
        <v>9</v>
      </c>
    </row>
    <row r="404" spans="1:15" x14ac:dyDescent="0.3">
      <c r="A404" t="s">
        <v>72</v>
      </c>
      <c r="B404" t="s">
        <v>287</v>
      </c>
      <c r="C404" s="2">
        <v>45970</v>
      </c>
      <c r="D404" t="s">
        <v>16</v>
      </c>
      <c r="E404" s="63">
        <v>1.8368055555555554E-2</v>
      </c>
      <c r="F404" s="73">
        <v>2.0805555555555553E-2</v>
      </c>
      <c r="G404" s="64">
        <f t="shared" si="36"/>
        <v>0.8672967863894141</v>
      </c>
      <c r="H404" s="65">
        <f t="shared" si="37"/>
        <v>86.729678638941408</v>
      </c>
      <c r="I404" s="3">
        <f t="shared" si="40"/>
        <v>1798</v>
      </c>
      <c r="J404" t="str">
        <f>VLOOKUP(B404,'[2]List Of Races'!A:B,2,FALSE)</f>
        <v>5mi</v>
      </c>
      <c r="K404">
        <f>IF(J404="5k",VLOOKUP(A404,[2]Ages!A:J,5,FALSE),IF(J404="5mi",VLOOKUP(A404,[2]Ages!A:J,6,FALSE),IF(J404="10k",VLOOKUP(A404,[2]Ages!A:J,7,FALSE),IF(J404="10mi",VLOOKUP(A404,[2]Ages!A:J,8,FALSE),IF(J404="Half Marathon",VLOOKUP(A404,[2]Ages!A:J,9,FALSE),IF(J404="Marathon",VLOOKUP(A404,[2]Ages!A:J,10,FALSE)))))))</f>
        <v>1404</v>
      </c>
      <c r="L404" s="85">
        <f>VLOOKUP(B404,'[2]List Of Races'!$A$2:$E$50,5,FALSE)</f>
        <v>1</v>
      </c>
      <c r="M404" s="65">
        <f t="shared" si="41"/>
        <v>78.086763070077865</v>
      </c>
      <c r="N404">
        <f t="shared" si="38"/>
        <v>4</v>
      </c>
      <c r="O404">
        <f t="shared" si="39"/>
        <v>4</v>
      </c>
    </row>
    <row r="405" spans="1:15" x14ac:dyDescent="0.3">
      <c r="A405" t="s">
        <v>35</v>
      </c>
      <c r="B405" t="s">
        <v>287</v>
      </c>
      <c r="C405" s="2">
        <v>45970</v>
      </c>
      <c r="D405" t="s">
        <v>16</v>
      </c>
      <c r="E405" s="63">
        <v>1.8368055555555554E-2</v>
      </c>
      <c r="F405" s="73">
        <v>2.1009259259259259E-2</v>
      </c>
      <c r="G405" s="64">
        <f t="shared" si="36"/>
        <v>0.85620667926906102</v>
      </c>
      <c r="H405" s="65">
        <f t="shared" si="37"/>
        <v>85.620667926906108</v>
      </c>
      <c r="I405" s="3">
        <f t="shared" si="40"/>
        <v>1815</v>
      </c>
      <c r="J405" t="str">
        <f>VLOOKUP(B405,'[2]List Of Races'!A:B,2,FALSE)</f>
        <v>5mi</v>
      </c>
      <c r="K405">
        <f>IF(J405="5k",VLOOKUP(A405,[2]Ages!A:J,5,FALSE),IF(J405="5mi",VLOOKUP(A405,[2]Ages!A:J,6,FALSE),IF(J405="10k",VLOOKUP(A405,[2]Ages!A:J,7,FALSE),IF(J405="10mi",VLOOKUP(A405,[2]Ages!A:J,8,FALSE),IF(J405="Half Marathon",VLOOKUP(A405,[2]Ages!A:J,9,FALSE),IF(J405="Marathon",VLOOKUP(A405,[2]Ages!A:J,10,FALSE)))))))</f>
        <v>1328</v>
      </c>
      <c r="L405" s="85">
        <f>VLOOKUP(B405,'[2]List Of Races'!$A$2:$E$50,5,FALSE)</f>
        <v>1</v>
      </c>
      <c r="M405" s="65">
        <f t="shared" si="41"/>
        <v>73.168044077134979</v>
      </c>
      <c r="N405">
        <f t="shared" si="38"/>
        <v>5</v>
      </c>
      <c r="O405">
        <f t="shared" si="39"/>
        <v>3</v>
      </c>
    </row>
    <row r="406" spans="1:15" x14ac:dyDescent="0.3">
      <c r="A406" t="s">
        <v>32</v>
      </c>
      <c r="B406" t="s">
        <v>287</v>
      </c>
      <c r="C406" s="2">
        <v>45970</v>
      </c>
      <c r="D406" t="s">
        <v>16</v>
      </c>
      <c r="E406" s="63">
        <v>1.8368055555555554E-2</v>
      </c>
      <c r="F406" s="73">
        <v>2.1909722222222223E-2</v>
      </c>
      <c r="G406" s="64">
        <f t="shared" si="36"/>
        <v>0.80718336483931941</v>
      </c>
      <c r="H406" s="65">
        <f t="shared" si="37"/>
        <v>80.718336483931935</v>
      </c>
      <c r="I406" s="3">
        <f t="shared" si="40"/>
        <v>1893</v>
      </c>
      <c r="J406" t="str">
        <f>VLOOKUP(B406,'[2]List Of Races'!A:B,2,FALSE)</f>
        <v>5mi</v>
      </c>
      <c r="K406">
        <f>IF(J406="5k",VLOOKUP(A406,[2]Ages!A:J,5,FALSE),IF(J406="5mi",VLOOKUP(A406,[2]Ages!A:J,6,FALSE),IF(J406="10k",VLOOKUP(A406,[2]Ages!A:J,7,FALSE),IF(J406="10mi",VLOOKUP(A406,[2]Ages!A:J,8,FALSE),IF(J406="Half Marathon",VLOOKUP(A406,[2]Ages!A:J,9,FALSE),IF(J406="Marathon",VLOOKUP(A406,[2]Ages!A:J,10,FALSE)))))))</f>
        <v>1309</v>
      </c>
      <c r="L406" s="85">
        <f>VLOOKUP(B406,'[2]List Of Races'!$A$2:$E$50,5,FALSE)</f>
        <v>1</v>
      </c>
      <c r="M406" s="65">
        <f t="shared" si="41"/>
        <v>69.149498151082938</v>
      </c>
      <c r="N406">
        <f t="shared" si="38"/>
        <v>1</v>
      </c>
      <c r="O406">
        <f t="shared" si="39"/>
        <v>2</v>
      </c>
    </row>
    <row r="407" spans="1:15" x14ac:dyDescent="0.3">
      <c r="A407" t="s">
        <v>20</v>
      </c>
      <c r="B407" t="s">
        <v>287</v>
      </c>
      <c r="C407" s="2">
        <v>45970</v>
      </c>
      <c r="D407" t="s">
        <v>16</v>
      </c>
      <c r="E407" s="63">
        <v>1.8368055555555554E-2</v>
      </c>
      <c r="F407" s="73">
        <v>2.2207175925925925E-2</v>
      </c>
      <c r="G407" s="64">
        <f t="shared" si="36"/>
        <v>0.79098928796471324</v>
      </c>
      <c r="H407" s="65">
        <f t="shared" si="37"/>
        <v>79.098928796471327</v>
      </c>
      <c r="I407" s="3">
        <f t="shared" si="40"/>
        <v>1919</v>
      </c>
      <c r="J407" t="str">
        <f>VLOOKUP(B407,'[2]List Of Races'!A:B,2,FALSE)</f>
        <v>5mi</v>
      </c>
      <c r="K407">
        <f>IF(J407="5k",VLOOKUP(A407,[2]Ages!A:J,5,FALSE),IF(J407="5mi",VLOOKUP(A407,[2]Ages!A:J,6,FALSE),IF(J407="10k",VLOOKUP(A407,[2]Ages!A:J,7,FALSE),IF(J407="10mi",VLOOKUP(A407,[2]Ages!A:J,8,FALSE),IF(J407="Half Marathon",VLOOKUP(A407,[2]Ages!A:J,9,FALSE),IF(J407="Marathon",VLOOKUP(A407,[2]Ages!A:J,10,FALSE)))))))</f>
        <v>1360</v>
      </c>
      <c r="L407" s="85">
        <f>VLOOKUP(B407,'[2]List Of Races'!$A$2:$E$50,5,FALSE)</f>
        <v>1</v>
      </c>
      <c r="M407" s="65">
        <f t="shared" si="41"/>
        <v>70.870244919228767</v>
      </c>
      <c r="N407">
        <f t="shared" si="38"/>
        <v>2</v>
      </c>
      <c r="O407">
        <f t="shared" si="39"/>
        <v>3</v>
      </c>
    </row>
    <row r="408" spans="1:15" x14ac:dyDescent="0.3">
      <c r="A408" t="s">
        <v>82</v>
      </c>
      <c r="B408" t="s">
        <v>287</v>
      </c>
      <c r="C408" s="2">
        <v>45970</v>
      </c>
      <c r="D408" t="s">
        <v>16</v>
      </c>
      <c r="E408" s="63">
        <v>1.8368055555555554E-2</v>
      </c>
      <c r="F408" s="73">
        <v>2.2297453703703705E-2</v>
      </c>
      <c r="G408" s="64">
        <f t="shared" si="36"/>
        <v>0.78607435412728399</v>
      </c>
      <c r="H408" s="65">
        <f t="shared" si="37"/>
        <v>78.607435412728393</v>
      </c>
      <c r="I408" s="3">
        <f t="shared" si="40"/>
        <v>1927</v>
      </c>
      <c r="J408" t="str">
        <f>VLOOKUP(B408,'[2]List Of Races'!A:B,2,FALSE)</f>
        <v>5mi</v>
      </c>
      <c r="K408">
        <f>IF(J408="5k",VLOOKUP(A408,[2]Ages!A:J,5,FALSE),IF(J408="5mi",VLOOKUP(A408,[2]Ages!A:J,6,FALSE),IF(J408="10k",VLOOKUP(A408,[2]Ages!A:J,7,FALSE),IF(J408="10mi",VLOOKUP(A408,[2]Ages!A:J,8,FALSE),IF(J408="Half Marathon",VLOOKUP(A408,[2]Ages!A:J,9,FALSE),IF(J408="Marathon",VLOOKUP(A408,[2]Ages!A:J,10,FALSE)))))))</f>
        <v>1382</v>
      </c>
      <c r="L408" s="85">
        <f>VLOOKUP(B408,'[2]List Of Races'!$A$2:$E$50,5,FALSE)</f>
        <v>1</v>
      </c>
      <c r="M408" s="65">
        <f t="shared" si="41"/>
        <v>71.717695900363253</v>
      </c>
      <c r="N408">
        <f t="shared" si="38"/>
        <v>4</v>
      </c>
      <c r="O408">
        <f t="shared" si="39"/>
        <v>2</v>
      </c>
    </row>
    <row r="409" spans="1:15" x14ac:dyDescent="0.3">
      <c r="A409" t="s">
        <v>80</v>
      </c>
      <c r="B409" t="s">
        <v>287</v>
      </c>
      <c r="C409" s="2">
        <v>45970</v>
      </c>
      <c r="D409" t="s">
        <v>24</v>
      </c>
      <c r="E409" s="63">
        <v>2.0497685185185185E-2</v>
      </c>
      <c r="F409" s="73">
        <v>2.3949074074074071E-2</v>
      </c>
      <c r="G409" s="64">
        <f t="shared" si="36"/>
        <v>0.83162055335968388</v>
      </c>
      <c r="H409" s="65">
        <f t="shared" si="37"/>
        <v>83.16205533596839</v>
      </c>
      <c r="I409" s="3">
        <f t="shared" si="40"/>
        <v>2069</v>
      </c>
      <c r="J409" t="str">
        <f>VLOOKUP(B409,'[2]List Of Races'!A:B,2,FALSE)</f>
        <v>5mi</v>
      </c>
      <c r="K409">
        <f>IF(J409="5k",VLOOKUP(A409,[2]Ages!A:J,5,FALSE),IF(J409="5mi",VLOOKUP(A409,[2]Ages!A:J,6,FALSE),IF(J409="10k",VLOOKUP(A409,[2]Ages!A:J,7,FALSE),IF(J409="10mi",VLOOKUP(A409,[2]Ages!A:J,8,FALSE),IF(J409="Half Marathon",VLOOKUP(A409,[2]Ages!A:J,9,FALSE),IF(J409="Marathon",VLOOKUP(A409,[2]Ages!A:J,10,FALSE)))))))</f>
        <v>1439</v>
      </c>
      <c r="L409" s="85">
        <f>VLOOKUP(B409,'[2]List Of Races'!$A$2:$E$50,5,FALSE)</f>
        <v>1</v>
      </c>
      <c r="M409" s="65">
        <f t="shared" si="41"/>
        <v>69.550507491541808</v>
      </c>
      <c r="N409">
        <f t="shared" si="38"/>
        <v>3</v>
      </c>
      <c r="O409">
        <f t="shared" si="39"/>
        <v>2</v>
      </c>
    </row>
    <row r="410" spans="1:15" x14ac:dyDescent="0.3">
      <c r="A410" t="s">
        <v>57</v>
      </c>
      <c r="B410" t="s">
        <v>287</v>
      </c>
      <c r="C410" s="2">
        <v>45970</v>
      </c>
      <c r="D410" t="s">
        <v>16</v>
      </c>
      <c r="E410" s="63">
        <v>1.8368055555555554E-2</v>
      </c>
      <c r="F410" s="73">
        <v>2.4163194444444442E-2</v>
      </c>
      <c r="G410" s="64">
        <f t="shared" si="36"/>
        <v>0.68449905482041595</v>
      </c>
      <c r="H410" s="65">
        <f t="shared" si="37"/>
        <v>68.449905482041601</v>
      </c>
      <c r="I410" s="3">
        <f t="shared" si="40"/>
        <v>2088</v>
      </c>
      <c r="J410" t="str">
        <f>VLOOKUP(B410,'[2]List Of Races'!A:B,2,FALSE)</f>
        <v>5mi</v>
      </c>
      <c r="K410">
        <f>IF(J410="5k",VLOOKUP(A410,[2]Ages!A:J,5,FALSE),IF(J410="5mi",VLOOKUP(A410,[2]Ages!A:J,6,FALSE),IF(J410="10k",VLOOKUP(A410,[2]Ages!A:J,7,FALSE),IF(J410="10mi",VLOOKUP(A410,[2]Ages!A:J,8,FALSE),IF(J410="Half Marathon",VLOOKUP(A410,[2]Ages!A:J,9,FALSE),IF(J410="Marathon",VLOOKUP(A410,[2]Ages!A:J,10,FALSE)))))))</f>
        <v>1404</v>
      </c>
      <c r="L410" s="85">
        <f>VLOOKUP(B410,'[2]List Of Races'!$A$2:$E$50,5,FALSE)</f>
        <v>1</v>
      </c>
      <c r="M410" s="65">
        <f t="shared" si="41"/>
        <v>67.241379310344826</v>
      </c>
      <c r="N410">
        <f t="shared" si="38"/>
        <v>4</v>
      </c>
      <c r="O410">
        <f t="shared" si="39"/>
        <v>5</v>
      </c>
    </row>
    <row r="411" spans="1:15" x14ac:dyDescent="0.3">
      <c r="A411" t="s">
        <v>79</v>
      </c>
      <c r="B411" t="s">
        <v>287</v>
      </c>
      <c r="C411" s="2">
        <v>45970</v>
      </c>
      <c r="D411" t="s">
        <v>24</v>
      </c>
      <c r="E411" s="63">
        <v>2.0497685185185185E-2</v>
      </c>
      <c r="F411" s="73">
        <v>2.4476851851851854E-2</v>
      </c>
      <c r="G411" s="64">
        <f t="shared" si="36"/>
        <v>0.805872388481084</v>
      </c>
      <c r="H411" s="65">
        <f t="shared" si="37"/>
        <v>80.587238848108399</v>
      </c>
      <c r="I411" s="3">
        <f t="shared" si="40"/>
        <v>2115</v>
      </c>
      <c r="J411" t="str">
        <f>VLOOKUP(B411,'[2]List Of Races'!A:B,2,FALSE)</f>
        <v>5mi</v>
      </c>
      <c r="K411">
        <f>IF(J411="5k",VLOOKUP(A411,[2]Ages!A:J,5,FALSE),IF(J411="5mi",VLOOKUP(A411,[2]Ages!A:J,6,FALSE),IF(J411="10k",VLOOKUP(A411,[2]Ages!A:J,7,FALSE),IF(J411="10mi",VLOOKUP(A411,[2]Ages!A:J,8,FALSE),IF(J411="Half Marathon",VLOOKUP(A411,[2]Ages!A:J,9,FALSE),IF(J411="Marathon",VLOOKUP(A411,[2]Ages!A:J,10,FALSE)))))))</f>
        <v>1632</v>
      </c>
      <c r="L411" s="85">
        <f>VLOOKUP(B411,'[2]List Of Races'!$A$2:$E$50,5,FALSE)</f>
        <v>1</v>
      </c>
      <c r="M411" s="65">
        <f t="shared" si="41"/>
        <v>77.163120567375884</v>
      </c>
      <c r="N411">
        <f t="shared" si="38"/>
        <v>2</v>
      </c>
      <c r="O411">
        <f t="shared" si="39"/>
        <v>1</v>
      </c>
    </row>
    <row r="412" spans="1:15" x14ac:dyDescent="0.3">
      <c r="A412" t="s">
        <v>41</v>
      </c>
      <c r="B412" t="s">
        <v>287</v>
      </c>
      <c r="C412" s="2">
        <v>45970</v>
      </c>
      <c r="D412" t="s">
        <v>16</v>
      </c>
      <c r="E412" s="63">
        <v>1.8368055555555554E-2</v>
      </c>
      <c r="F412" s="73">
        <v>2.5090277777777781E-2</v>
      </c>
      <c r="G412" s="64">
        <f t="shared" si="36"/>
        <v>0.63402646502835514</v>
      </c>
      <c r="H412" s="65">
        <f t="shared" si="37"/>
        <v>63.402646502835516</v>
      </c>
      <c r="I412" s="3">
        <f t="shared" si="40"/>
        <v>2168</v>
      </c>
      <c r="J412" t="str">
        <f>VLOOKUP(B412,'[2]List Of Races'!A:B,2,FALSE)</f>
        <v>5mi</v>
      </c>
      <c r="K412">
        <f>IF(J412="5k",VLOOKUP(A412,[2]Ages!A:J,5,FALSE),IF(J412="5mi",VLOOKUP(A412,[2]Ages!A:J,6,FALSE),IF(J412="10k",VLOOKUP(A412,[2]Ages!A:J,7,FALSE),IF(J412="10mi",VLOOKUP(A412,[2]Ages!A:J,8,FALSE),IF(J412="Half Marathon",VLOOKUP(A412,[2]Ages!A:J,9,FALSE),IF(J412="Marathon",VLOOKUP(A412,[2]Ages!A:J,10,FALSE)))))))</f>
        <v>1339</v>
      </c>
      <c r="L412" s="85">
        <f>VLOOKUP(B412,'[2]List Of Races'!$A$2:$E$50,5,FALSE)</f>
        <v>1</v>
      </c>
      <c r="M412" s="65">
        <f t="shared" si="41"/>
        <v>61.761992619926197</v>
      </c>
      <c r="N412">
        <f t="shared" si="38"/>
        <v>2</v>
      </c>
      <c r="O412">
        <f t="shared" si="39"/>
        <v>7</v>
      </c>
    </row>
    <row r="413" spans="1:15" x14ac:dyDescent="0.3">
      <c r="A413" t="s">
        <v>59</v>
      </c>
      <c r="B413" t="s">
        <v>287</v>
      </c>
      <c r="C413" s="2">
        <v>45970</v>
      </c>
      <c r="D413" t="s">
        <v>16</v>
      </c>
      <c r="E413" s="63">
        <v>1.8368055555555554E-2</v>
      </c>
      <c r="F413" s="73">
        <v>2.5332175925925925E-2</v>
      </c>
      <c r="G413" s="64">
        <f t="shared" si="36"/>
        <v>0.62085696282293634</v>
      </c>
      <c r="H413" s="65">
        <f t="shared" si="37"/>
        <v>62.085696282293632</v>
      </c>
      <c r="I413" s="3">
        <f t="shared" si="40"/>
        <v>2189</v>
      </c>
      <c r="J413" t="str">
        <f>VLOOKUP(B413,'[2]List Of Races'!A:B,2,FALSE)</f>
        <v>5mi</v>
      </c>
      <c r="K413">
        <f>IF(J413="5k",VLOOKUP(A413,[2]Ages!A:J,5,FALSE),IF(J413="5mi",VLOOKUP(A413,[2]Ages!A:J,6,FALSE),IF(J413="10k",VLOOKUP(A413,[2]Ages!A:J,7,FALSE),IF(J413="10mi",VLOOKUP(A413,[2]Ages!A:J,8,FALSE),IF(J413="Half Marathon",VLOOKUP(A413,[2]Ages!A:J,9,FALSE),IF(J413="Marathon",VLOOKUP(A413,[2]Ages!A:J,10,FALSE)))))))</f>
        <v>1318</v>
      </c>
      <c r="L413" s="85">
        <f>VLOOKUP(B413,'[2]List Of Races'!$A$2:$E$50,5,FALSE)</f>
        <v>1</v>
      </c>
      <c r="M413" s="65">
        <f t="shared" si="41"/>
        <v>60.210141617176795</v>
      </c>
      <c r="N413">
        <f t="shared" si="38"/>
        <v>5</v>
      </c>
      <c r="O413">
        <f t="shared" si="39"/>
        <v>5</v>
      </c>
    </row>
    <row r="414" spans="1:15" x14ac:dyDescent="0.3">
      <c r="A414" t="s">
        <v>39</v>
      </c>
      <c r="B414" t="s">
        <v>287</v>
      </c>
      <c r="C414" s="2">
        <v>45970</v>
      </c>
      <c r="D414" t="s">
        <v>16</v>
      </c>
      <c r="E414" s="63">
        <v>1.8368055555555554E-2</v>
      </c>
      <c r="F414" s="73">
        <v>2.5766203703703701E-2</v>
      </c>
      <c r="G414" s="64">
        <f t="shared" si="36"/>
        <v>0.59722747321991188</v>
      </c>
      <c r="H414" s="65">
        <f t="shared" si="37"/>
        <v>59.722747321991186</v>
      </c>
      <c r="I414" s="3">
        <f t="shared" si="40"/>
        <v>2226</v>
      </c>
      <c r="J414" t="str">
        <f>VLOOKUP(B414,'[2]List Of Races'!A:B,2,FALSE)</f>
        <v>5mi</v>
      </c>
      <c r="K414">
        <f>IF(J414="5k",VLOOKUP(A414,[2]Ages!A:J,5,FALSE),IF(J414="5mi",VLOOKUP(A414,[2]Ages!A:J,6,FALSE),IF(J414="10k",VLOOKUP(A414,[2]Ages!A:J,7,FALSE),IF(J414="10mi",VLOOKUP(A414,[2]Ages!A:J,8,FALSE),IF(J414="Half Marathon",VLOOKUP(A414,[2]Ages!A:J,9,FALSE),IF(J414="Marathon",VLOOKUP(A414,[2]Ages!A:J,10,FALSE)))))))</f>
        <v>1694</v>
      </c>
      <c r="L414" s="85">
        <f>VLOOKUP(B414,'[2]List Of Races'!$A$2:$E$50,5,FALSE)</f>
        <v>1</v>
      </c>
      <c r="M414" s="65">
        <f t="shared" si="41"/>
        <v>76.100628930817621</v>
      </c>
      <c r="N414">
        <f t="shared" si="38"/>
        <v>10</v>
      </c>
      <c r="O414" t="str">
        <f t="shared" si="39"/>
        <v/>
      </c>
    </row>
    <row r="415" spans="1:15" x14ac:dyDescent="0.3">
      <c r="A415" t="s">
        <v>38</v>
      </c>
      <c r="B415" t="s">
        <v>287</v>
      </c>
      <c r="C415" s="2">
        <v>45970</v>
      </c>
      <c r="D415" t="s">
        <v>16</v>
      </c>
      <c r="E415" s="63">
        <v>1.8368055555555554E-2</v>
      </c>
      <c r="F415" s="73">
        <v>2.6115740740740741E-2</v>
      </c>
      <c r="G415" s="64">
        <f t="shared" si="36"/>
        <v>0.57819785759294251</v>
      </c>
      <c r="H415" s="65">
        <f t="shared" si="37"/>
        <v>57.819785759294248</v>
      </c>
      <c r="I415" s="3">
        <f t="shared" si="40"/>
        <v>2256</v>
      </c>
      <c r="J415" t="str">
        <f>VLOOKUP(B415,'[2]List Of Races'!A:B,2,FALSE)</f>
        <v>5mi</v>
      </c>
      <c r="K415">
        <f>IF(J415="5k",VLOOKUP(A415,[2]Ages!A:J,5,FALSE),IF(J415="5mi",VLOOKUP(A415,[2]Ages!A:J,6,FALSE),IF(J415="10k",VLOOKUP(A415,[2]Ages!A:J,7,FALSE),IF(J415="10mi",VLOOKUP(A415,[2]Ages!A:J,8,FALSE),IF(J415="Half Marathon",VLOOKUP(A415,[2]Ages!A:J,9,FALSE),IF(J415="Marathon",VLOOKUP(A415,[2]Ages!A:J,10,FALSE)))))))</f>
        <v>1339</v>
      </c>
      <c r="L415" s="85">
        <f>VLOOKUP(B415,'[2]List Of Races'!$A$2:$E$50,5,FALSE)</f>
        <v>1</v>
      </c>
      <c r="M415" s="65">
        <f t="shared" si="41"/>
        <v>59.352836879432623</v>
      </c>
      <c r="N415">
        <f t="shared" si="38"/>
        <v>10</v>
      </c>
      <c r="O415" t="str">
        <f t="shared" si="39"/>
        <v/>
      </c>
    </row>
    <row r="416" spans="1:15" x14ac:dyDescent="0.3">
      <c r="A416" t="s">
        <v>60</v>
      </c>
      <c r="B416" t="s">
        <v>287</v>
      </c>
      <c r="C416" s="2">
        <v>45970</v>
      </c>
      <c r="D416" t="s">
        <v>16</v>
      </c>
      <c r="E416" s="63">
        <v>1.8368055555555554E-2</v>
      </c>
      <c r="F416" s="73">
        <v>2.6814814814814816E-2</v>
      </c>
      <c r="G416" s="64">
        <f t="shared" si="36"/>
        <v>0.54013862633900422</v>
      </c>
      <c r="H416" s="65">
        <f t="shared" si="37"/>
        <v>54.013862633900423</v>
      </c>
      <c r="I416" s="3">
        <f t="shared" si="40"/>
        <v>2317</v>
      </c>
      <c r="J416" t="str">
        <f>VLOOKUP(B416,'[2]List Of Races'!A:B,2,FALSE)</f>
        <v>5mi</v>
      </c>
      <c r="K416">
        <f>IF(J416="5k",VLOOKUP(A416,[2]Ages!A:J,5,FALSE),IF(J416="5mi",VLOOKUP(A416,[2]Ages!A:J,6,FALSE),IF(J416="10k",VLOOKUP(A416,[2]Ages!A:J,7,FALSE),IF(J416="10mi",VLOOKUP(A416,[2]Ages!A:J,8,FALSE),IF(J416="Half Marathon",VLOOKUP(A416,[2]Ages!A:J,9,FALSE),IF(J416="Marathon",VLOOKUP(A416,[2]Ages!A:J,10,FALSE)))))))</f>
        <v>1556</v>
      </c>
      <c r="L416" s="85">
        <f>VLOOKUP(B416,'[2]List Of Races'!$A$2:$E$50,5,FALSE)</f>
        <v>1</v>
      </c>
      <c r="M416" s="65">
        <f t="shared" si="41"/>
        <v>67.155804920155376</v>
      </c>
      <c r="N416">
        <f t="shared" si="38"/>
        <v>3</v>
      </c>
      <c r="O416">
        <f t="shared" si="39"/>
        <v>5</v>
      </c>
    </row>
    <row r="417" spans="1:15" x14ac:dyDescent="0.3">
      <c r="A417" t="s">
        <v>84</v>
      </c>
      <c r="B417" t="s">
        <v>287</v>
      </c>
      <c r="C417" s="2">
        <v>45970</v>
      </c>
      <c r="D417" t="s">
        <v>16</v>
      </c>
      <c r="E417" s="63">
        <v>1.8368055555555554E-2</v>
      </c>
      <c r="F417" s="73">
        <v>2.7119212962962963E-2</v>
      </c>
      <c r="G417" s="64">
        <f t="shared" si="36"/>
        <v>0.5235664776307497</v>
      </c>
      <c r="H417" s="65">
        <f t="shared" si="37"/>
        <v>52.356647763074967</v>
      </c>
      <c r="I417" s="3">
        <f t="shared" si="40"/>
        <v>2343</v>
      </c>
      <c r="J417" t="str">
        <f>VLOOKUP(B417,'[2]List Of Races'!A:B,2,FALSE)</f>
        <v>5mi</v>
      </c>
      <c r="K417">
        <f>IF(J417="5k",VLOOKUP(A417,[2]Ages!A:J,5,FALSE),IF(J417="5mi",VLOOKUP(A417,[2]Ages!A:J,6,FALSE),IF(J417="10k",VLOOKUP(A417,[2]Ages!A:J,7,FALSE),IF(J417="10mi",VLOOKUP(A417,[2]Ages!A:J,8,FALSE),IF(J417="Half Marathon",VLOOKUP(A417,[2]Ages!A:J,9,FALSE),IF(J417="Marathon",VLOOKUP(A417,[2]Ages!A:J,10,FALSE)))))))</f>
        <v>1489</v>
      </c>
      <c r="L417" s="85">
        <f>VLOOKUP(B417,'[2]List Of Races'!$A$2:$E$50,5,FALSE)</f>
        <v>1</v>
      </c>
      <c r="M417" s="65">
        <f t="shared" si="41"/>
        <v>63.551002987622709</v>
      </c>
      <c r="N417">
        <f t="shared" si="38"/>
        <v>2</v>
      </c>
      <c r="O417">
        <f t="shared" si="39"/>
        <v>2</v>
      </c>
    </row>
    <row r="418" spans="1:15" x14ac:dyDescent="0.3">
      <c r="A418" t="s">
        <v>49</v>
      </c>
      <c r="B418" t="s">
        <v>287</v>
      </c>
      <c r="C418" s="2">
        <v>45970</v>
      </c>
      <c r="D418" t="s">
        <v>24</v>
      </c>
      <c r="E418" s="63">
        <v>2.0497685185185185E-2</v>
      </c>
      <c r="F418" s="73">
        <v>2.7571759259259258E-2</v>
      </c>
      <c r="G418" s="64">
        <f t="shared" si="36"/>
        <v>0.65488424618859409</v>
      </c>
      <c r="H418" s="65">
        <f t="shared" si="37"/>
        <v>65.488424618859412</v>
      </c>
      <c r="I418" s="3">
        <f t="shared" si="40"/>
        <v>2382</v>
      </c>
      <c r="J418" t="str">
        <f>VLOOKUP(B418,'[2]List Of Races'!A:B,2,FALSE)</f>
        <v>5mi</v>
      </c>
      <c r="K418">
        <f>IF(J418="5k",VLOOKUP(A418,[2]Ages!A:J,5,FALSE),IF(J418="5mi",VLOOKUP(A418,[2]Ages!A:J,6,FALSE),IF(J418="10k",VLOOKUP(A418,[2]Ages!A:J,7,FALSE),IF(J418="10mi",VLOOKUP(A418,[2]Ages!A:J,8,FALSE),IF(J418="Half Marathon",VLOOKUP(A418,[2]Ages!A:J,9,FALSE),IF(J418="Marathon",VLOOKUP(A418,[2]Ages!A:J,10,FALSE)))))))</f>
        <v>1579</v>
      </c>
      <c r="L418" s="85">
        <f>VLOOKUP(B418,'[2]List Of Races'!$A$2:$E$50,5,FALSE)</f>
        <v>1</v>
      </c>
      <c r="M418" s="65">
        <f t="shared" si="41"/>
        <v>66.28883291351805</v>
      </c>
      <c r="N418" t="str">
        <f t="shared" si="38"/>
        <v/>
      </c>
      <c r="O418" t="str">
        <f t="shared" si="39"/>
        <v/>
      </c>
    </row>
    <row r="419" spans="1:15" x14ac:dyDescent="0.3">
      <c r="A419" t="s">
        <v>255</v>
      </c>
      <c r="B419" t="s">
        <v>287</v>
      </c>
      <c r="C419" s="2">
        <v>45970</v>
      </c>
      <c r="D419" t="s">
        <v>24</v>
      </c>
      <c r="E419" s="63">
        <v>2.0497685185185185E-2</v>
      </c>
      <c r="F419" s="73">
        <v>2.8430555555555556E-2</v>
      </c>
      <c r="G419" s="64">
        <f t="shared" ref="G419:G482" si="42">1-((F419-E419)/E419)</f>
        <v>0.61298701298701297</v>
      </c>
      <c r="H419" s="65">
        <f t="shared" si="37"/>
        <v>61.298701298701296</v>
      </c>
      <c r="I419" s="3">
        <f t="shared" si="40"/>
        <v>2456</v>
      </c>
      <c r="J419" t="str">
        <f>VLOOKUP(B419,'[2]List Of Races'!A:B,2,FALSE)</f>
        <v>5mi</v>
      </c>
      <c r="K419">
        <f>IF(J419="5k",VLOOKUP(A419,[2]Ages!A:J,5,FALSE),IF(J419="5mi",VLOOKUP(A419,[2]Ages!A:J,6,FALSE),IF(J419="10k",VLOOKUP(A419,[2]Ages!A:J,7,FALSE),IF(J419="10mi",VLOOKUP(A419,[2]Ages!A:J,8,FALSE),IF(J419="Half Marathon",VLOOKUP(A419,[2]Ages!A:J,9,FALSE),IF(J419="Marathon",VLOOKUP(A419,[2]Ages!A:J,10,FALSE)))))))</f>
        <v>1452</v>
      </c>
      <c r="L419" s="85">
        <f>VLOOKUP(B419,'[2]List Of Races'!$A$2:$E$50,5,FALSE)</f>
        <v>1</v>
      </c>
      <c r="M419" s="65">
        <f t="shared" si="41"/>
        <v>59.120521172638441</v>
      </c>
      <c r="N419">
        <f t="shared" si="38"/>
        <v>2</v>
      </c>
      <c r="O419">
        <f t="shared" si="39"/>
        <v>2</v>
      </c>
    </row>
    <row r="420" spans="1:15" x14ac:dyDescent="0.3">
      <c r="A420" t="s">
        <v>69</v>
      </c>
      <c r="B420" t="s">
        <v>287</v>
      </c>
      <c r="C420" s="2">
        <v>45970</v>
      </c>
      <c r="D420" t="s">
        <v>24</v>
      </c>
      <c r="E420" s="63">
        <v>2.0497685185185185E-2</v>
      </c>
      <c r="F420" s="73">
        <v>2.9023148148148149E-2</v>
      </c>
      <c r="G420" s="64">
        <f t="shared" si="42"/>
        <v>0.58407679277244484</v>
      </c>
      <c r="H420" s="65">
        <f t="shared" si="37"/>
        <v>58.407679277244483</v>
      </c>
      <c r="I420" s="3">
        <f t="shared" si="40"/>
        <v>2508</v>
      </c>
      <c r="J420" t="str">
        <f>VLOOKUP(B420,'[2]List Of Races'!A:B,2,FALSE)</f>
        <v>5mi</v>
      </c>
      <c r="K420">
        <f>IF(J420="5k",VLOOKUP(A420,[2]Ages!A:J,5,FALSE),IF(J420="5mi",VLOOKUP(A420,[2]Ages!A:J,6,FALSE),IF(J420="10k",VLOOKUP(A420,[2]Ages!A:J,7,FALSE),IF(J420="10mi",VLOOKUP(A420,[2]Ages!A:J,8,FALSE),IF(J420="Half Marathon",VLOOKUP(A420,[2]Ages!A:J,9,FALSE),IF(J420="Marathon",VLOOKUP(A420,[2]Ages!A:J,10,FALSE)))))))</f>
        <v>1597</v>
      </c>
      <c r="L420" s="85">
        <f>VLOOKUP(B420,'[2]List Of Races'!$A$2:$E$50,5,FALSE)</f>
        <v>1</v>
      </c>
      <c r="M420" s="65">
        <f t="shared" si="41"/>
        <v>63.676236044657095</v>
      </c>
      <c r="N420">
        <f t="shared" si="38"/>
        <v>6</v>
      </c>
      <c r="O420">
        <f t="shared" si="39"/>
        <v>5</v>
      </c>
    </row>
    <row r="421" spans="1:15" x14ac:dyDescent="0.3">
      <c r="A421" t="s">
        <v>44</v>
      </c>
      <c r="B421" t="s">
        <v>287</v>
      </c>
      <c r="C421" s="2">
        <v>45970</v>
      </c>
      <c r="D421" t="s">
        <v>16</v>
      </c>
      <c r="E421" s="63">
        <v>1.8368055555555554E-2</v>
      </c>
      <c r="F421" s="73">
        <v>3.0004629629629631E-2</v>
      </c>
      <c r="G421" s="64">
        <f t="shared" si="42"/>
        <v>0.3664776307498423</v>
      </c>
      <c r="H421" s="65">
        <f t="shared" si="37"/>
        <v>36.647763074984226</v>
      </c>
      <c r="I421" s="3">
        <f t="shared" si="40"/>
        <v>2592</v>
      </c>
      <c r="J421" t="str">
        <f>VLOOKUP(B421,'[2]List Of Races'!A:B,2,FALSE)</f>
        <v>5mi</v>
      </c>
      <c r="K421">
        <f>IF(J421="5k",VLOOKUP(A421,[2]Ages!A:J,5,FALSE),IF(J421="5mi",VLOOKUP(A421,[2]Ages!A:J,6,FALSE),IF(J421="10k",VLOOKUP(A421,[2]Ages!A:J,7,FALSE),IF(J421="10mi",VLOOKUP(A421,[2]Ages!A:J,8,FALSE),IF(J421="Half Marathon",VLOOKUP(A421,[2]Ages!A:J,9,FALSE),IF(J421="Marathon",VLOOKUP(A421,[2]Ages!A:J,10,FALSE)))))))</f>
        <v>1600</v>
      </c>
      <c r="L421" s="85">
        <f>VLOOKUP(B421,'[2]List Of Races'!$A$2:$E$50,5,FALSE)</f>
        <v>1</v>
      </c>
      <c r="M421" s="65">
        <f t="shared" si="41"/>
        <v>61.728395061728392</v>
      </c>
      <c r="N421">
        <f t="shared" si="38"/>
        <v>1</v>
      </c>
      <c r="O421">
        <f t="shared" si="39"/>
        <v>1</v>
      </c>
    </row>
    <row r="422" spans="1:15" x14ac:dyDescent="0.3">
      <c r="A422" t="s">
        <v>53</v>
      </c>
      <c r="B422" t="s">
        <v>287</v>
      </c>
      <c r="C422" s="2">
        <v>45970</v>
      </c>
      <c r="D422" t="s">
        <v>24</v>
      </c>
      <c r="E422" s="63">
        <v>2.0497685185185185E-2</v>
      </c>
      <c r="F422" s="73">
        <v>3.0366898148148146E-2</v>
      </c>
      <c r="G422" s="64">
        <f t="shared" si="42"/>
        <v>0.51852060982495773</v>
      </c>
      <c r="H422" s="65">
        <f t="shared" si="37"/>
        <v>51.852060982495772</v>
      </c>
      <c r="I422" s="3">
        <f t="shared" si="40"/>
        <v>2624</v>
      </c>
      <c r="J422" t="str">
        <f>VLOOKUP(B422,'[2]List Of Races'!A:B,2,FALSE)</f>
        <v>5mi</v>
      </c>
      <c r="K422">
        <f>IF(J422="5k",VLOOKUP(A422,[2]Ages!A:J,5,FALSE),IF(J422="5mi",VLOOKUP(A422,[2]Ages!A:J,6,FALSE),IF(J422="10k",VLOOKUP(A422,[2]Ages!A:J,7,FALSE),IF(J422="10mi",VLOOKUP(A422,[2]Ages!A:J,8,FALSE),IF(J422="Half Marathon",VLOOKUP(A422,[2]Ages!A:J,9,FALSE),IF(J422="Marathon",VLOOKUP(A422,[2]Ages!A:J,10,FALSE)))))))</f>
        <v>1730</v>
      </c>
      <c r="L422" s="85">
        <f>VLOOKUP(B422,'[2]List Of Races'!$A$2:$E$50,5,FALSE)</f>
        <v>1</v>
      </c>
      <c r="M422" s="65">
        <f t="shared" si="41"/>
        <v>65.929878048780495</v>
      </c>
      <c r="N422">
        <f t="shared" si="38"/>
        <v>2</v>
      </c>
      <c r="O422">
        <f t="shared" si="39"/>
        <v>4</v>
      </c>
    </row>
    <row r="423" spans="1:15" x14ac:dyDescent="0.3">
      <c r="A423" t="s">
        <v>365</v>
      </c>
      <c r="B423" t="s">
        <v>287</v>
      </c>
      <c r="C423" s="2">
        <v>45970</v>
      </c>
      <c r="D423" t="s">
        <v>16</v>
      </c>
      <c r="E423" s="63">
        <v>1.8368055555555554E-2</v>
      </c>
      <c r="F423" s="73">
        <v>3.2413194444444446E-2</v>
      </c>
      <c r="G423" s="64">
        <f t="shared" si="42"/>
        <v>0.23534971644612457</v>
      </c>
      <c r="H423" s="65">
        <f t="shared" si="37"/>
        <v>23.534971644612458</v>
      </c>
      <c r="I423" s="3">
        <f t="shared" si="40"/>
        <v>2801</v>
      </c>
      <c r="J423" t="str">
        <f>VLOOKUP(B423,'[2]List Of Races'!A:B,2,FALSE)</f>
        <v>5mi</v>
      </c>
      <c r="K423">
        <f>IF(J423="5k",VLOOKUP(A423,[2]Ages!A:J,5,FALSE),IF(J423="5mi",VLOOKUP(A423,[2]Ages!A:J,6,FALSE),IF(J423="10k",VLOOKUP(A423,[2]Ages!A:J,7,FALSE),IF(J423="10mi",VLOOKUP(A423,[2]Ages!A:J,8,FALSE),IF(J423="Half Marathon",VLOOKUP(A423,[2]Ages!A:J,9,FALSE),IF(J423="Marathon",VLOOKUP(A423,[2]Ages!A:J,10,FALSE)))))))</f>
        <v>1712</v>
      </c>
      <c r="L423" s="85">
        <f>VLOOKUP(B423,'[2]List Of Races'!$A$2:$E$50,5,FALSE)</f>
        <v>1</v>
      </c>
      <c r="M423" s="65">
        <f t="shared" si="41"/>
        <v>61.121028204212777</v>
      </c>
      <c r="N423">
        <f t="shared" si="38"/>
        <v>1</v>
      </c>
      <c r="O423">
        <f t="shared" si="39"/>
        <v>1</v>
      </c>
    </row>
    <row r="424" spans="1:15" x14ac:dyDescent="0.3">
      <c r="A424" t="s">
        <v>366</v>
      </c>
      <c r="B424" t="s">
        <v>287</v>
      </c>
      <c r="C424" s="2">
        <v>45970</v>
      </c>
      <c r="D424" t="s">
        <v>24</v>
      </c>
      <c r="E424" s="63">
        <v>2.0497685185185185E-2</v>
      </c>
      <c r="F424" s="73">
        <v>3.5386574074074077E-2</v>
      </c>
      <c r="G424" s="64">
        <f t="shared" si="42"/>
        <v>0.27363071710897779</v>
      </c>
      <c r="H424" s="65">
        <f t="shared" si="37"/>
        <v>27.363071710897778</v>
      </c>
      <c r="I424" s="3">
        <f t="shared" si="40"/>
        <v>3057</v>
      </c>
      <c r="J424" t="str">
        <f>VLOOKUP(B424,'[2]List Of Races'!A:B,2,FALSE)</f>
        <v>5mi</v>
      </c>
      <c r="K424" t="e">
        <f>IF(J424="5k",VLOOKUP(A424,[2]Ages!A:J,5,FALSE),IF(J424="5mi",VLOOKUP(A424,[2]Ages!A:J,6,FALSE),IF(J424="10k",VLOOKUP(A424,[2]Ages!A:J,7,FALSE),IF(J424="10mi",VLOOKUP(A424,[2]Ages!A:J,8,FALSE),IF(J424="Half Marathon",VLOOKUP(A424,[2]Ages!A:J,9,FALSE),IF(J424="Marathon",VLOOKUP(A424,[2]Ages!A:J,10,FALSE)))))))</f>
        <v>#N/A</v>
      </c>
      <c r="L424" s="85">
        <f>VLOOKUP(B424,'[2]List Of Races'!$A$2:$E$50,5,FALSE)</f>
        <v>1</v>
      </c>
      <c r="M424" s="65" t="e">
        <f t="shared" si="41"/>
        <v>#N/A</v>
      </c>
      <c r="N424">
        <f t="shared" si="38"/>
        <v>1</v>
      </c>
      <c r="O424">
        <f t="shared" si="39"/>
        <v>2</v>
      </c>
    </row>
    <row r="425" spans="1:15" x14ac:dyDescent="0.3">
      <c r="A425" t="s">
        <v>25</v>
      </c>
      <c r="B425" t="s">
        <v>287</v>
      </c>
      <c r="C425" s="2">
        <v>45970</v>
      </c>
      <c r="D425" t="s">
        <v>16</v>
      </c>
      <c r="E425" s="63">
        <v>1.8368055555555554E-2</v>
      </c>
      <c r="F425" s="73">
        <v>3.5394675925925927E-2</v>
      </c>
      <c r="G425" s="64">
        <f t="shared" si="42"/>
        <v>7.3030875866414435E-2</v>
      </c>
      <c r="H425" s="65">
        <f t="shared" si="37"/>
        <v>7.3030875866414435</v>
      </c>
      <c r="I425" s="3">
        <f t="shared" si="40"/>
        <v>3058</v>
      </c>
      <c r="J425" t="str">
        <f>VLOOKUP(B425,'[2]List Of Races'!A:B,2,FALSE)</f>
        <v>5mi</v>
      </c>
      <c r="K425">
        <f>IF(J425="5k",VLOOKUP(A425,[2]Ages!A:J,5,FALSE),IF(J425="5mi",VLOOKUP(A425,[2]Ages!A:J,6,FALSE),IF(J425="10k",VLOOKUP(A425,[2]Ages!A:J,7,FALSE),IF(J425="10mi",VLOOKUP(A425,[2]Ages!A:J,8,FALSE),IF(J425="Half Marathon",VLOOKUP(A425,[2]Ages!A:J,9,FALSE),IF(J425="Marathon",VLOOKUP(A425,[2]Ages!A:J,10,FALSE)))))))</f>
        <v>1515</v>
      </c>
      <c r="L425" s="85">
        <f>VLOOKUP(B425,'[2]List Of Races'!$A$2:$E$50,5,FALSE)</f>
        <v>1</v>
      </c>
      <c r="M425" s="65">
        <f t="shared" si="41"/>
        <v>49.542184434270766</v>
      </c>
      <c r="N425" t="str">
        <f t="shared" si="38"/>
        <v/>
      </c>
      <c r="O425" t="str">
        <f t="shared" si="39"/>
        <v/>
      </c>
    </row>
    <row r="426" spans="1:15" x14ac:dyDescent="0.3">
      <c r="A426" t="s">
        <v>118</v>
      </c>
      <c r="B426" t="s">
        <v>287</v>
      </c>
      <c r="C426" s="2">
        <v>45970</v>
      </c>
      <c r="D426" t="s">
        <v>16</v>
      </c>
      <c r="E426" s="63">
        <v>1.8368055555555554E-2</v>
      </c>
      <c r="F426" s="73">
        <v>3.5873842592592596E-2</v>
      </c>
      <c r="G426" s="64">
        <f t="shared" si="42"/>
        <v>4.6943919344675122E-2</v>
      </c>
      <c r="H426" s="65">
        <f t="shared" si="37"/>
        <v>4.6943919344675127</v>
      </c>
      <c r="I426" s="3">
        <f t="shared" si="40"/>
        <v>3100</v>
      </c>
      <c r="J426" t="str">
        <f>VLOOKUP(B426,'[2]List Of Races'!A:B,2,FALSE)</f>
        <v>5mi</v>
      </c>
      <c r="K426">
        <f>IF(J426="5k",VLOOKUP(A426,[2]Ages!A:J,5,FALSE),IF(J426="5mi",VLOOKUP(A426,[2]Ages!A:J,6,FALSE),IF(J426="10k",VLOOKUP(A426,[2]Ages!A:J,7,FALSE),IF(J426="10mi",VLOOKUP(A426,[2]Ages!A:J,8,FALSE),IF(J426="Half Marathon",VLOOKUP(A426,[2]Ages!A:J,9,FALSE),IF(J426="Marathon",VLOOKUP(A426,[2]Ages!A:J,10,FALSE)))))))</f>
        <v>1802</v>
      </c>
      <c r="L426" s="85">
        <f>VLOOKUP(B426,'[2]List Of Races'!$A$2:$E$50,5,FALSE)</f>
        <v>1</v>
      </c>
      <c r="M426" s="65">
        <f t="shared" si="41"/>
        <v>58.12903225806452</v>
      </c>
      <c r="N426">
        <f t="shared" si="38"/>
        <v>1</v>
      </c>
      <c r="O426">
        <f t="shared" si="39"/>
        <v>1</v>
      </c>
    </row>
    <row r="427" spans="1:15" x14ac:dyDescent="0.3">
      <c r="A427" t="s">
        <v>214</v>
      </c>
      <c r="B427" t="s">
        <v>287</v>
      </c>
      <c r="C427" s="2">
        <v>45970</v>
      </c>
      <c r="D427" t="s">
        <v>24</v>
      </c>
      <c r="E427" s="63">
        <v>2.0497685185185185E-2</v>
      </c>
      <c r="F427" s="73">
        <v>3.6789351851851851E-2</v>
      </c>
      <c r="G427" s="64">
        <f t="shared" si="42"/>
        <v>0.20519480519480515</v>
      </c>
      <c r="H427" s="65">
        <f t="shared" si="37"/>
        <v>20.519480519480517</v>
      </c>
      <c r="I427" s="3">
        <f t="shared" si="40"/>
        <v>3179</v>
      </c>
      <c r="J427" t="str">
        <f>VLOOKUP(B427,'[2]List Of Races'!A:B,2,FALSE)</f>
        <v>5mi</v>
      </c>
      <c r="K427">
        <f>IF(J427="5k",VLOOKUP(A427,[2]Ages!A:J,5,FALSE),IF(J427="5mi",VLOOKUP(A427,[2]Ages!A:J,6,FALSE),IF(J427="10k",VLOOKUP(A427,[2]Ages!A:J,7,FALSE),IF(J427="10mi",VLOOKUP(A427,[2]Ages!A:J,8,FALSE),IF(J427="Half Marathon",VLOOKUP(A427,[2]Ages!A:J,9,FALSE),IF(J427="Marathon",VLOOKUP(A427,[2]Ages!A:J,10,FALSE)))))))</f>
        <v>1794</v>
      </c>
      <c r="L427" s="85">
        <f>VLOOKUP(B427,'[2]List Of Races'!$A$2:$E$50,5,FALSE)</f>
        <v>1</v>
      </c>
      <c r="M427" s="65">
        <f t="shared" si="41"/>
        <v>56.432840515885495</v>
      </c>
      <c r="N427">
        <f t="shared" si="38"/>
        <v>1</v>
      </c>
      <c r="O427">
        <f t="shared" si="39"/>
        <v>1</v>
      </c>
    </row>
    <row r="428" spans="1:15" x14ac:dyDescent="0.3">
      <c r="A428" t="s">
        <v>367</v>
      </c>
      <c r="B428" t="s">
        <v>285</v>
      </c>
      <c r="C428" s="2">
        <v>45977</v>
      </c>
      <c r="D428" t="s">
        <v>16</v>
      </c>
      <c r="E428" s="63">
        <v>3.4386574074074076E-2</v>
      </c>
      <c r="F428" s="73">
        <v>4.2129629629629628E-2</v>
      </c>
      <c r="G428" s="64">
        <f t="shared" si="42"/>
        <v>0.7748232918209359</v>
      </c>
      <c r="H428" s="65">
        <f t="shared" si="37"/>
        <v>77.482329182093594</v>
      </c>
      <c r="I428" s="3">
        <f t="shared" si="40"/>
        <v>3640</v>
      </c>
      <c r="J428" t="str">
        <f>VLOOKUP(B428,'[2]List Of Races'!A:B,2,FALSE)</f>
        <v>10mi</v>
      </c>
      <c r="K428">
        <f>IF(J428="5k",VLOOKUP(A428,[2]Ages!A:J,5,FALSE),IF(J428="5mi",VLOOKUP(A428,[2]Ages!A:J,6,FALSE),IF(J428="10k",VLOOKUP(A428,[2]Ages!A:J,7,FALSE),IF(J428="10mi",VLOOKUP(A428,[2]Ages!A:J,8,FALSE),IF(J428="Half Marathon",VLOOKUP(A428,[2]Ages!A:J,9,FALSE),IF(J428="Marathon",VLOOKUP(A428,[2]Ages!A:J,10,FALSE)))))))</f>
        <v>2802</v>
      </c>
      <c r="L428" s="85">
        <f>VLOOKUP(B428,'[2]List Of Races'!$A$2:$E$50,5,FALSE)</f>
        <v>1</v>
      </c>
      <c r="M428" s="65">
        <f t="shared" si="41"/>
        <v>76.978021978021985</v>
      </c>
      <c r="N428">
        <f t="shared" si="38"/>
        <v>8</v>
      </c>
      <c r="O428">
        <f t="shared" si="39"/>
        <v>3</v>
      </c>
    </row>
    <row r="429" spans="1:15" x14ac:dyDescent="0.3">
      <c r="A429" t="s">
        <v>27</v>
      </c>
      <c r="B429" t="s">
        <v>285</v>
      </c>
      <c r="C429" s="2">
        <v>45977</v>
      </c>
      <c r="D429" t="s">
        <v>16</v>
      </c>
      <c r="E429" s="63">
        <v>3.4386574074074076E-2</v>
      </c>
      <c r="F429" s="73">
        <v>4.266203703703704E-2</v>
      </c>
      <c r="G429" s="64">
        <f t="shared" si="42"/>
        <v>0.75934028946482668</v>
      </c>
      <c r="H429" s="65">
        <f t="shared" si="37"/>
        <v>75.93402894648267</v>
      </c>
      <c r="I429" s="3">
        <f t="shared" si="40"/>
        <v>3686</v>
      </c>
      <c r="J429" t="str">
        <f>VLOOKUP(B429,'[2]List Of Races'!A:B,2,FALSE)</f>
        <v>10mi</v>
      </c>
      <c r="K429">
        <f>IF(J429="5k",VLOOKUP(A429,[2]Ages!A:J,5,FALSE),IF(J429="5mi",VLOOKUP(A429,[2]Ages!A:J,6,FALSE),IF(J429="10k",VLOOKUP(A429,[2]Ages!A:J,7,FALSE),IF(J429="10mi",VLOOKUP(A429,[2]Ages!A:J,8,FALSE),IF(J429="Half Marathon",VLOOKUP(A429,[2]Ages!A:J,9,FALSE),IF(J429="Marathon",VLOOKUP(A429,[2]Ages!A:J,10,FALSE)))))))</f>
        <v>2625</v>
      </c>
      <c r="L429" s="85">
        <f>VLOOKUP(B429,'[2]List Of Races'!$A$2:$E$50,5,FALSE)</f>
        <v>1</v>
      </c>
      <c r="M429" s="65">
        <f t="shared" si="41"/>
        <v>71.215409658166024</v>
      </c>
      <c r="N429" t="str">
        <f t="shared" si="38"/>
        <v/>
      </c>
      <c r="O429">
        <f t="shared" si="39"/>
        <v>6</v>
      </c>
    </row>
    <row r="430" spans="1:15" x14ac:dyDescent="0.3">
      <c r="A430" t="s">
        <v>72</v>
      </c>
      <c r="B430" t="s">
        <v>285</v>
      </c>
      <c r="C430" s="2">
        <v>45977</v>
      </c>
      <c r="D430" t="s">
        <v>16</v>
      </c>
      <c r="E430" s="63">
        <v>3.4386574074074076E-2</v>
      </c>
      <c r="F430" s="73">
        <v>4.3263888888888886E-2</v>
      </c>
      <c r="G430" s="64">
        <f t="shared" si="42"/>
        <v>0.74183776506226873</v>
      </c>
      <c r="H430" s="65">
        <f t="shared" si="37"/>
        <v>74.183776506226877</v>
      </c>
      <c r="I430" s="3">
        <f t="shared" si="40"/>
        <v>3738</v>
      </c>
      <c r="J430" t="str">
        <f>VLOOKUP(B430,'[2]List Of Races'!A:B,2,FALSE)</f>
        <v>10mi</v>
      </c>
      <c r="K430">
        <f>IF(J430="5k",VLOOKUP(A430,[2]Ages!A:J,5,FALSE),IF(J430="5mi",VLOOKUP(A430,[2]Ages!A:J,6,FALSE),IF(J430="10k",VLOOKUP(A430,[2]Ages!A:J,7,FALSE),IF(J430="10mi",VLOOKUP(A430,[2]Ages!A:J,8,FALSE),IF(J430="Half Marathon",VLOOKUP(A430,[2]Ages!A:J,9,FALSE),IF(J430="Marathon",VLOOKUP(A430,[2]Ages!A:J,10,FALSE)))))))</f>
        <v>2897</v>
      </c>
      <c r="L430" s="85">
        <f>VLOOKUP(B430,'[2]List Of Races'!$A$2:$E$50,5,FALSE)</f>
        <v>1</v>
      </c>
      <c r="M430" s="65">
        <f t="shared" si="41"/>
        <v>77.50133761369716</v>
      </c>
      <c r="N430" t="str">
        <f t="shared" si="38"/>
        <v/>
      </c>
      <c r="O430">
        <f t="shared" si="39"/>
        <v>6</v>
      </c>
    </row>
    <row r="431" spans="1:15" x14ac:dyDescent="0.3">
      <c r="A431" t="s">
        <v>35</v>
      </c>
      <c r="B431" t="s">
        <v>285</v>
      </c>
      <c r="C431" s="2">
        <v>45977</v>
      </c>
      <c r="D431" t="s">
        <v>16</v>
      </c>
      <c r="E431" s="63">
        <v>3.4386574074074076E-2</v>
      </c>
      <c r="F431" s="73">
        <v>4.4270833333333336E-2</v>
      </c>
      <c r="G431" s="64">
        <f t="shared" si="42"/>
        <v>0.71255469538875804</v>
      </c>
      <c r="H431" s="65">
        <f t="shared" si="37"/>
        <v>71.255469538875801</v>
      </c>
      <c r="I431" s="3">
        <f t="shared" si="40"/>
        <v>3825</v>
      </c>
      <c r="J431" t="str">
        <f>VLOOKUP(B431,'[2]List Of Races'!A:B,2,FALSE)</f>
        <v>10mi</v>
      </c>
      <c r="K431">
        <f>IF(J431="5k",VLOOKUP(A431,[2]Ages!A:J,5,FALSE),IF(J431="5mi",VLOOKUP(A431,[2]Ages!A:J,6,FALSE),IF(J431="10k",VLOOKUP(A431,[2]Ages!A:J,7,FALSE),IF(J431="10mi",VLOOKUP(A431,[2]Ages!A:J,8,FALSE),IF(J431="Half Marathon",VLOOKUP(A431,[2]Ages!A:J,9,FALSE),IF(J431="Marathon",VLOOKUP(A431,[2]Ages!A:J,10,FALSE)))))))</f>
        <v>2734</v>
      </c>
      <c r="L431" s="85">
        <f>VLOOKUP(B431,'[2]List Of Races'!$A$2:$E$50,5,FALSE)</f>
        <v>1</v>
      </c>
      <c r="M431" s="65">
        <f t="shared" si="41"/>
        <v>71.477124183006538</v>
      </c>
      <c r="N431" t="str">
        <f t="shared" si="38"/>
        <v/>
      </c>
      <c r="O431">
        <f t="shared" si="39"/>
        <v>5</v>
      </c>
    </row>
    <row r="432" spans="1:15" x14ac:dyDescent="0.3">
      <c r="A432" t="s">
        <v>20</v>
      </c>
      <c r="B432" t="s">
        <v>285</v>
      </c>
      <c r="C432" s="2">
        <v>45977</v>
      </c>
      <c r="D432" t="s">
        <v>16</v>
      </c>
      <c r="E432" s="63">
        <v>3.4386574074074076E-2</v>
      </c>
      <c r="F432" s="73">
        <v>4.7476851851851853E-2</v>
      </c>
      <c r="G432" s="64">
        <f t="shared" si="42"/>
        <v>0.61932009424436218</v>
      </c>
      <c r="H432" s="65">
        <f t="shared" si="37"/>
        <v>61.932009424436217</v>
      </c>
      <c r="I432" s="3">
        <f t="shared" si="40"/>
        <v>4102</v>
      </c>
      <c r="J432" t="str">
        <f>VLOOKUP(B432,'[2]List Of Races'!A:B,2,FALSE)</f>
        <v>10mi</v>
      </c>
      <c r="K432">
        <f>IF(J432="5k",VLOOKUP(A432,[2]Ages!A:J,5,FALSE),IF(J432="5mi",VLOOKUP(A432,[2]Ages!A:J,6,FALSE),IF(J432="10k",VLOOKUP(A432,[2]Ages!A:J,7,FALSE),IF(J432="10mi",VLOOKUP(A432,[2]Ages!A:J,8,FALSE),IF(J432="Half Marathon",VLOOKUP(A432,[2]Ages!A:J,9,FALSE),IF(J432="Marathon",VLOOKUP(A432,[2]Ages!A:J,10,FALSE)))))))</f>
        <v>2802</v>
      </c>
      <c r="L432" s="85">
        <f>VLOOKUP(B432,'[2]List Of Races'!$A$2:$E$50,5,FALSE)</f>
        <v>1</v>
      </c>
      <c r="M432" s="65">
        <f t="shared" si="41"/>
        <v>68.308142369575819</v>
      </c>
      <c r="N432" t="str">
        <f t="shared" si="38"/>
        <v/>
      </c>
      <c r="O432">
        <f t="shared" si="39"/>
        <v>8</v>
      </c>
    </row>
    <row r="433" spans="1:15" x14ac:dyDescent="0.3">
      <c r="A433" t="s">
        <v>82</v>
      </c>
      <c r="B433" t="s">
        <v>285</v>
      </c>
      <c r="C433" s="2">
        <v>45977</v>
      </c>
      <c r="D433" t="s">
        <v>16</v>
      </c>
      <c r="E433" s="63">
        <v>3.4386574074074076E-2</v>
      </c>
      <c r="F433" s="73">
        <v>4.9085648148148149E-2</v>
      </c>
      <c r="G433" s="64">
        <f t="shared" si="42"/>
        <v>0.57253450016829355</v>
      </c>
      <c r="H433" s="65">
        <f t="shared" si="37"/>
        <v>57.253450016829355</v>
      </c>
      <c r="I433" s="3">
        <f t="shared" si="40"/>
        <v>4241</v>
      </c>
      <c r="J433" t="str">
        <f>VLOOKUP(B433,'[2]List Of Races'!A:B,2,FALSE)</f>
        <v>10mi</v>
      </c>
      <c r="K433">
        <f>IF(J433="5k",VLOOKUP(A433,[2]Ages!A:J,5,FALSE),IF(J433="5mi",VLOOKUP(A433,[2]Ages!A:J,6,FALSE),IF(J433="10k",VLOOKUP(A433,[2]Ages!A:J,7,FALSE),IF(J433="10mi",VLOOKUP(A433,[2]Ages!A:J,8,FALSE),IF(J433="Half Marathon",VLOOKUP(A433,[2]Ages!A:J,9,FALSE),IF(J433="Marathon",VLOOKUP(A433,[2]Ages!A:J,10,FALSE)))))))</f>
        <v>2848</v>
      </c>
      <c r="L433" s="85">
        <f>VLOOKUP(B433,'[2]List Of Races'!$A$2:$E$50,5,FALSE)</f>
        <v>1</v>
      </c>
      <c r="M433" s="65">
        <f t="shared" si="41"/>
        <v>67.153973119547274</v>
      </c>
      <c r="N433" t="str">
        <f t="shared" si="38"/>
        <v/>
      </c>
      <c r="O433">
        <f t="shared" si="39"/>
        <v>10</v>
      </c>
    </row>
    <row r="434" spans="1:15" x14ac:dyDescent="0.3">
      <c r="A434" t="s">
        <v>39</v>
      </c>
      <c r="B434" t="s">
        <v>285</v>
      </c>
      <c r="C434" s="2">
        <v>45977</v>
      </c>
      <c r="D434" t="s">
        <v>16</v>
      </c>
      <c r="E434" s="63">
        <v>3.4386574074074076E-2</v>
      </c>
      <c r="F434" s="73">
        <v>5.0844907407407408E-2</v>
      </c>
      <c r="G434" s="64">
        <f t="shared" si="42"/>
        <v>0.52137327499158537</v>
      </c>
      <c r="H434" s="65">
        <f t="shared" si="37"/>
        <v>52.137327499158538</v>
      </c>
      <c r="I434" s="3">
        <f t="shared" si="40"/>
        <v>4393</v>
      </c>
      <c r="J434" t="str">
        <f>VLOOKUP(B434,'[2]List Of Races'!A:B,2,FALSE)</f>
        <v>10mi</v>
      </c>
      <c r="K434">
        <f>IF(J434="5k",VLOOKUP(A434,[2]Ages!A:J,5,FALSE),IF(J434="5mi",VLOOKUP(A434,[2]Ages!A:J,6,FALSE),IF(J434="10k",VLOOKUP(A434,[2]Ages!A:J,7,FALSE),IF(J434="10mi",VLOOKUP(A434,[2]Ages!A:J,8,FALSE),IF(J434="Half Marathon",VLOOKUP(A434,[2]Ages!A:J,9,FALSE),IF(J434="Marathon",VLOOKUP(A434,[2]Ages!A:J,10,FALSE)))))))</f>
        <v>3523</v>
      </c>
      <c r="L434" s="85">
        <f>VLOOKUP(B434,'[2]List Of Races'!$A$2:$E$50,5,FALSE)</f>
        <v>1</v>
      </c>
      <c r="M434" s="65">
        <f t="shared" si="41"/>
        <v>80.195765991349873</v>
      </c>
      <c r="N434" t="str">
        <f t="shared" si="38"/>
        <v/>
      </c>
      <c r="O434">
        <f t="shared" si="39"/>
        <v>7</v>
      </c>
    </row>
    <row r="435" spans="1:15" x14ac:dyDescent="0.3">
      <c r="A435" t="s">
        <v>34</v>
      </c>
      <c r="B435" t="s">
        <v>285</v>
      </c>
      <c r="C435" s="2">
        <v>45977</v>
      </c>
      <c r="D435" t="s">
        <v>16</v>
      </c>
      <c r="E435" s="63">
        <v>3.4386574074074076E-2</v>
      </c>
      <c r="F435" s="73">
        <v>5.2951388888888888E-2</v>
      </c>
      <c r="G435" s="64">
        <f t="shared" si="42"/>
        <v>0.46011443958263221</v>
      </c>
      <c r="H435" s="65">
        <f t="shared" si="37"/>
        <v>46.011443958263222</v>
      </c>
      <c r="I435" s="3">
        <f t="shared" si="40"/>
        <v>4575</v>
      </c>
      <c r="J435" t="str">
        <f>VLOOKUP(B435,'[2]List Of Races'!A:B,2,FALSE)</f>
        <v>10mi</v>
      </c>
      <c r="K435">
        <f>IF(J435="5k",VLOOKUP(A435,[2]Ages!A:J,5,FALSE),IF(J435="5mi",VLOOKUP(A435,[2]Ages!A:J,6,FALSE),IF(J435="10k",VLOOKUP(A435,[2]Ages!A:J,7,FALSE),IF(J435="10mi",VLOOKUP(A435,[2]Ages!A:J,8,FALSE),IF(J435="Half Marathon",VLOOKUP(A435,[2]Ages!A:J,9,FALSE),IF(J435="Marathon",VLOOKUP(A435,[2]Ages!A:J,10,FALSE)))))))</f>
        <v>2897</v>
      </c>
      <c r="L435" s="85">
        <f>VLOOKUP(B435,'[2]List Of Races'!$A$2:$E$50,5,FALSE)</f>
        <v>1</v>
      </c>
      <c r="M435" s="65">
        <f t="shared" si="41"/>
        <v>63.322404371584696</v>
      </c>
      <c r="N435" t="str">
        <f t="shared" si="38"/>
        <v/>
      </c>
      <c r="O435">
        <f t="shared" si="39"/>
        <v>9</v>
      </c>
    </row>
    <row r="436" spans="1:15" x14ac:dyDescent="0.3">
      <c r="A436" t="s">
        <v>21</v>
      </c>
      <c r="B436" t="s">
        <v>285</v>
      </c>
      <c r="C436" s="2">
        <v>45977</v>
      </c>
      <c r="D436" t="s">
        <v>16</v>
      </c>
      <c r="E436" s="63">
        <v>3.4386574074074076E-2</v>
      </c>
      <c r="F436" s="73">
        <v>5.4502314814814816E-2</v>
      </c>
      <c r="G436" s="64">
        <f t="shared" si="42"/>
        <v>0.41501178054527099</v>
      </c>
      <c r="H436" s="65">
        <f t="shared" si="37"/>
        <v>41.501178054527102</v>
      </c>
      <c r="I436" s="3">
        <f t="shared" si="40"/>
        <v>4709</v>
      </c>
      <c r="J436" t="str">
        <f>VLOOKUP(B436,'[2]List Of Races'!A:B,2,FALSE)</f>
        <v>10mi</v>
      </c>
      <c r="K436">
        <f>IF(J436="5k",VLOOKUP(A436,[2]Ages!A:J,5,FALSE),IF(J436="5mi",VLOOKUP(A436,[2]Ages!A:J,6,FALSE),IF(J436="10k",VLOOKUP(A436,[2]Ages!A:J,7,FALSE),IF(J436="10mi",VLOOKUP(A436,[2]Ages!A:J,8,FALSE),IF(J436="Half Marathon",VLOOKUP(A436,[2]Ages!A:J,9,FALSE),IF(J436="Marathon",VLOOKUP(A436,[2]Ages!A:J,10,FALSE)))))))</f>
        <v>2848</v>
      </c>
      <c r="L436" s="85">
        <f>VLOOKUP(B436,'[2]List Of Races'!$A$2:$E$50,5,FALSE)</f>
        <v>1</v>
      </c>
      <c r="M436" s="65">
        <f t="shared" si="41"/>
        <v>60.479932045020178</v>
      </c>
      <c r="N436">
        <f t="shared" si="38"/>
        <v>10</v>
      </c>
      <c r="O436">
        <f t="shared" si="39"/>
        <v>10</v>
      </c>
    </row>
    <row r="437" spans="1:15" x14ac:dyDescent="0.3">
      <c r="A437" t="s">
        <v>89</v>
      </c>
      <c r="B437" t="s">
        <v>285</v>
      </c>
      <c r="C437" s="2">
        <v>45977</v>
      </c>
      <c r="D437" t="s">
        <v>24</v>
      </c>
      <c r="E437" s="63">
        <v>3.8819444444444441E-2</v>
      </c>
      <c r="F437" s="73">
        <v>5.7789351851851849E-2</v>
      </c>
      <c r="G437" s="64">
        <f t="shared" si="42"/>
        <v>0.51132975551580206</v>
      </c>
      <c r="H437" s="65">
        <f t="shared" si="37"/>
        <v>51.132975551580209</v>
      </c>
      <c r="I437" s="3">
        <f t="shared" si="40"/>
        <v>4993</v>
      </c>
      <c r="J437" t="str">
        <f>VLOOKUP(B437,'[2]List Of Races'!A:B,2,FALSE)</f>
        <v>10mi</v>
      </c>
      <c r="K437">
        <f>IF(J437="5k",VLOOKUP(A437,[2]Ages!A:J,5,FALSE),IF(J437="5mi",VLOOKUP(A437,[2]Ages!A:J,6,FALSE),IF(J437="10k",VLOOKUP(A437,[2]Ages!A:J,7,FALSE),IF(J437="10mi",VLOOKUP(A437,[2]Ages!A:J,8,FALSE),IF(J437="Half Marathon",VLOOKUP(A437,[2]Ages!A:J,9,FALSE),IF(J437="Marathon",VLOOKUP(A437,[2]Ages!A:J,10,FALSE)))))))</f>
        <v>3063</v>
      </c>
      <c r="L437" s="85">
        <f>VLOOKUP(B437,'[2]List Of Races'!$A$2:$E$50,5,FALSE)</f>
        <v>1</v>
      </c>
      <c r="M437" s="65">
        <f t="shared" si="41"/>
        <v>61.345884237933099</v>
      </c>
      <c r="N437">
        <f t="shared" si="38"/>
        <v>2</v>
      </c>
      <c r="O437">
        <f t="shared" si="39"/>
        <v>1</v>
      </c>
    </row>
    <row r="438" spans="1:15" x14ac:dyDescent="0.3">
      <c r="A438" t="s">
        <v>69</v>
      </c>
      <c r="B438" t="s">
        <v>285</v>
      </c>
      <c r="C438" s="2">
        <v>45977</v>
      </c>
      <c r="D438" t="s">
        <v>24</v>
      </c>
      <c r="E438" s="63">
        <v>3.8819444444444441E-2</v>
      </c>
      <c r="F438" s="73">
        <v>5.8877314814814813E-2</v>
      </c>
      <c r="G438" s="64">
        <f t="shared" si="42"/>
        <v>0.48330351818723905</v>
      </c>
      <c r="H438" s="65">
        <f t="shared" si="37"/>
        <v>48.330351818723905</v>
      </c>
      <c r="I438" s="3">
        <f t="shared" si="40"/>
        <v>5087</v>
      </c>
      <c r="J438" t="str">
        <f>VLOOKUP(B438,'[2]List Of Races'!A:B,2,FALSE)</f>
        <v>10mi</v>
      </c>
      <c r="K438">
        <f>IF(J438="5k",VLOOKUP(A438,[2]Ages!A:J,5,FALSE),IF(J438="5mi",VLOOKUP(A438,[2]Ages!A:J,6,FALSE),IF(J438="10k",VLOOKUP(A438,[2]Ages!A:J,7,FALSE),IF(J438="10mi",VLOOKUP(A438,[2]Ages!A:J,8,FALSE),IF(J438="Half Marathon",VLOOKUP(A438,[2]Ages!A:J,9,FALSE),IF(J438="Marathon",VLOOKUP(A438,[2]Ages!A:J,10,FALSE)))))))</f>
        <v>3292</v>
      </c>
      <c r="L438" s="85">
        <f>VLOOKUP(B438,'[2]List Of Races'!$A$2:$E$50,5,FALSE)</f>
        <v>1</v>
      </c>
      <c r="M438" s="65">
        <f t="shared" si="41"/>
        <v>64.713976803617072</v>
      </c>
      <c r="N438">
        <f t="shared" si="38"/>
        <v>10</v>
      </c>
      <c r="O438">
        <f t="shared" si="39"/>
        <v>4</v>
      </c>
    </row>
    <row r="439" spans="1:15" x14ac:dyDescent="0.3">
      <c r="A439" t="s">
        <v>42</v>
      </c>
      <c r="B439" t="s">
        <v>285</v>
      </c>
      <c r="C439" s="2">
        <v>45977</v>
      </c>
      <c r="D439" t="s">
        <v>16</v>
      </c>
      <c r="E439" s="63">
        <v>3.4386574074074076E-2</v>
      </c>
      <c r="F439" s="73">
        <v>6.1446759259259257E-2</v>
      </c>
      <c r="G439" s="64">
        <f t="shared" si="42"/>
        <v>0.21305957590037039</v>
      </c>
      <c r="H439" s="65">
        <f t="shared" si="37"/>
        <v>21.305957590037039</v>
      </c>
      <c r="I439" s="3">
        <f t="shared" si="40"/>
        <v>5309</v>
      </c>
      <c r="J439" t="str">
        <f>VLOOKUP(B439,'[2]List Of Races'!A:B,2,FALSE)</f>
        <v>10mi</v>
      </c>
      <c r="K439">
        <f>IF(J439="5k",VLOOKUP(A439,[2]Ages!A:J,5,FALSE),IF(J439="5mi",VLOOKUP(A439,[2]Ages!A:J,6,FALSE),IF(J439="10k",VLOOKUP(A439,[2]Ages!A:J,7,FALSE),IF(J439="10mi",VLOOKUP(A439,[2]Ages!A:J,8,FALSE),IF(J439="Half Marathon",VLOOKUP(A439,[2]Ages!A:J,9,FALSE),IF(J439="Marathon",VLOOKUP(A439,[2]Ages!A:J,10,FALSE)))))))</f>
        <v>3418</v>
      </c>
      <c r="L439" s="85">
        <f>VLOOKUP(B439,'[2]List Of Races'!$A$2:$E$50,5,FALSE)</f>
        <v>1</v>
      </c>
      <c r="M439" s="65">
        <f t="shared" si="41"/>
        <v>64.381239404784324</v>
      </c>
      <c r="N439">
        <f t="shared" si="38"/>
        <v>5</v>
      </c>
      <c r="O439">
        <f t="shared" si="39"/>
        <v>4</v>
      </c>
    </row>
    <row r="440" spans="1:15" x14ac:dyDescent="0.3">
      <c r="A440" t="s">
        <v>26</v>
      </c>
      <c r="B440" t="s">
        <v>285</v>
      </c>
      <c r="C440" s="2">
        <v>45977</v>
      </c>
      <c r="D440" t="s">
        <v>16</v>
      </c>
      <c r="E440" s="63">
        <v>3.4386574074074076E-2</v>
      </c>
      <c r="F440" s="73">
        <v>6.2384259259259257E-2</v>
      </c>
      <c r="G440" s="64">
        <f t="shared" si="42"/>
        <v>0.18579602827330888</v>
      </c>
      <c r="H440" s="65">
        <f t="shared" si="37"/>
        <v>18.579602827330888</v>
      </c>
      <c r="I440" s="3">
        <f t="shared" si="40"/>
        <v>5390</v>
      </c>
      <c r="J440" t="str">
        <f>VLOOKUP(B440,'[2]List Of Races'!A:B,2,FALSE)</f>
        <v>10mi</v>
      </c>
      <c r="K440">
        <f>IF(J440="5k",VLOOKUP(A440,[2]Ages!A:J,5,FALSE),IF(J440="5mi",VLOOKUP(A440,[2]Ages!A:J,6,FALSE),IF(J440="10k",VLOOKUP(A440,[2]Ages!A:J,7,FALSE),IF(J440="10mi",VLOOKUP(A440,[2]Ages!A:J,8,FALSE),IF(J440="Half Marathon",VLOOKUP(A440,[2]Ages!A:J,9,FALSE),IF(J440="Marathon",VLOOKUP(A440,[2]Ages!A:J,10,FALSE)))))))</f>
        <v>2734</v>
      </c>
      <c r="L440" s="85">
        <f>VLOOKUP(B440,'[2]List Of Races'!$A$2:$E$50,5,FALSE)</f>
        <v>1</v>
      </c>
      <c r="M440" s="65">
        <f t="shared" si="41"/>
        <v>50.723562152133582</v>
      </c>
      <c r="N440">
        <f t="shared" si="38"/>
        <v>5</v>
      </c>
      <c r="O440">
        <f t="shared" si="39"/>
        <v>3</v>
      </c>
    </row>
    <row r="441" spans="1:15" x14ac:dyDescent="0.3">
      <c r="A441" t="s">
        <v>25</v>
      </c>
      <c r="B441" t="s">
        <v>285</v>
      </c>
      <c r="C441" s="2">
        <v>45977</v>
      </c>
      <c r="D441" t="s">
        <v>16</v>
      </c>
      <c r="E441" s="63">
        <v>3.4386574074074076E-2</v>
      </c>
      <c r="F441" s="73">
        <v>6.2476851851851853E-2</v>
      </c>
      <c r="G441" s="64">
        <f t="shared" si="42"/>
        <v>0.18310333221137676</v>
      </c>
      <c r="H441" s="65">
        <f t="shared" si="37"/>
        <v>18.310333221137675</v>
      </c>
      <c r="I441" s="3">
        <f t="shared" si="40"/>
        <v>5398</v>
      </c>
      <c r="J441" t="str">
        <f>VLOOKUP(B441,'[2]List Of Races'!A:B,2,FALSE)</f>
        <v>10mi</v>
      </c>
      <c r="K441">
        <f>IF(J441="5k",VLOOKUP(A441,[2]Ages!A:J,5,FALSE),IF(J441="5mi",VLOOKUP(A441,[2]Ages!A:J,6,FALSE),IF(J441="10k",VLOOKUP(A441,[2]Ages!A:J,7,FALSE),IF(J441="10mi",VLOOKUP(A441,[2]Ages!A:J,8,FALSE),IF(J441="Half Marathon",VLOOKUP(A441,[2]Ages!A:J,9,FALSE),IF(J441="Marathon",VLOOKUP(A441,[2]Ages!A:J,10,FALSE)))))))</f>
        <v>3136</v>
      </c>
      <c r="L441" s="85">
        <f>VLOOKUP(B441,'[2]List Of Races'!$A$2:$E$50,5,FALSE)</f>
        <v>1</v>
      </c>
      <c r="M441" s="65">
        <f t="shared" si="41"/>
        <v>58.095590959614675</v>
      </c>
      <c r="N441" t="str">
        <f t="shared" si="38"/>
        <v/>
      </c>
      <c r="O441">
        <f t="shared" si="39"/>
        <v>6</v>
      </c>
    </row>
    <row r="442" spans="1:15" x14ac:dyDescent="0.3">
      <c r="A442" t="s">
        <v>368</v>
      </c>
      <c r="B442" t="s">
        <v>285</v>
      </c>
      <c r="C442" s="2">
        <v>45977</v>
      </c>
      <c r="D442" t="s">
        <v>24</v>
      </c>
      <c r="E442" s="63">
        <v>3.8819444444444441E-2</v>
      </c>
      <c r="F442" s="66">
        <v>5.8310185185185187E-2</v>
      </c>
      <c r="G442" s="64">
        <f t="shared" si="42"/>
        <v>0.49791293977340467</v>
      </c>
      <c r="H442" s="65">
        <f t="shared" si="37"/>
        <v>49.791293977340466</v>
      </c>
      <c r="I442" s="3">
        <f t="shared" si="40"/>
        <v>5038</v>
      </c>
      <c r="J442" t="str">
        <f>VLOOKUP(B442,'[2]List Of Races'!A:B,2,FALSE)</f>
        <v>10mi</v>
      </c>
      <c r="K442" t="e">
        <f>IF(J442="5k",VLOOKUP(A442,[2]Ages!A:J,5,FALSE),IF(J442="5mi",VLOOKUP(A442,[2]Ages!A:J,6,FALSE),IF(J442="10k",VLOOKUP(A442,[2]Ages!A:J,7,FALSE),IF(J442="10mi",VLOOKUP(A442,[2]Ages!A:J,8,FALSE),IF(J442="Half Marathon",VLOOKUP(A442,[2]Ages!A:J,9,FALSE),IF(J442="Marathon",VLOOKUP(A442,[2]Ages!A:J,10,FALSE)))))))</f>
        <v>#N/A</v>
      </c>
      <c r="L442" s="85">
        <f>VLOOKUP(B442,'[2]List Of Races'!$A$2:$E$50,5,FALSE)</f>
        <v>1</v>
      </c>
      <c r="M442" s="65" t="e">
        <f t="shared" si="41"/>
        <v>#N/A</v>
      </c>
      <c r="N442">
        <f t="shared" si="38"/>
        <v>1</v>
      </c>
      <c r="O442">
        <f t="shared" si="39"/>
        <v>2</v>
      </c>
    </row>
    <row r="443" spans="1:15" x14ac:dyDescent="0.3">
      <c r="A443" t="s">
        <v>369</v>
      </c>
      <c r="B443" t="s">
        <v>285</v>
      </c>
      <c r="C443" s="2">
        <v>45977</v>
      </c>
      <c r="D443" t="s">
        <v>16</v>
      </c>
      <c r="E443" s="63">
        <v>3.4386574074074076E-2</v>
      </c>
      <c r="F443" s="66">
        <v>6.0613425925925925E-2</v>
      </c>
      <c r="G443" s="64">
        <f t="shared" si="42"/>
        <v>0.23729384045775848</v>
      </c>
      <c r="H443" s="65">
        <f t="shared" si="37"/>
        <v>23.729384045775848</v>
      </c>
      <c r="I443" s="3">
        <f t="shared" si="40"/>
        <v>5237</v>
      </c>
      <c r="J443" t="str">
        <f>VLOOKUP(B443,'[2]List Of Races'!A:B,2,FALSE)</f>
        <v>10mi</v>
      </c>
      <c r="K443" t="e">
        <f>IF(J443="5k",VLOOKUP(A443,[2]Ages!A:J,5,FALSE),IF(J443="5mi",VLOOKUP(A443,[2]Ages!A:J,6,FALSE),IF(J443="10k",VLOOKUP(A443,[2]Ages!A:J,7,FALSE),IF(J443="10mi",VLOOKUP(A443,[2]Ages!A:J,8,FALSE),IF(J443="Half Marathon",VLOOKUP(A443,[2]Ages!A:J,9,FALSE),IF(J443="Marathon",VLOOKUP(A443,[2]Ages!A:J,10,FALSE)))))))</f>
        <v>#N/A</v>
      </c>
      <c r="L443" s="85">
        <f>VLOOKUP(B443,'[2]List Of Races'!$A$2:$E$50,5,FALSE)</f>
        <v>1</v>
      </c>
      <c r="M443" s="65" t="e">
        <f t="shared" si="41"/>
        <v>#N/A</v>
      </c>
      <c r="N443">
        <f t="shared" si="38"/>
        <v>1</v>
      </c>
      <c r="O443">
        <f t="shared" si="39"/>
        <v>2</v>
      </c>
    </row>
    <row r="444" spans="1:15" x14ac:dyDescent="0.3">
      <c r="A444" t="s">
        <v>370</v>
      </c>
      <c r="B444" t="s">
        <v>285</v>
      </c>
      <c r="C444" s="2">
        <v>45977</v>
      </c>
      <c r="D444" t="s">
        <v>16</v>
      </c>
      <c r="E444" s="63">
        <v>3.4386574074074076E-2</v>
      </c>
      <c r="F444" s="66">
        <v>5.6365740740740744E-2</v>
      </c>
      <c r="G444" s="64">
        <f t="shared" si="42"/>
        <v>0.36082127229888927</v>
      </c>
      <c r="H444" s="65">
        <f t="shared" si="37"/>
        <v>36.082127229888926</v>
      </c>
      <c r="I444" s="3">
        <f t="shared" si="40"/>
        <v>4870</v>
      </c>
      <c r="J444" t="str">
        <f>VLOOKUP(B444,'[2]List Of Races'!A:B,2,FALSE)</f>
        <v>10mi</v>
      </c>
      <c r="K444">
        <f>IF(J444="5k",VLOOKUP(A444,[2]Ages!A:J,5,FALSE),IF(J444="5mi",VLOOKUP(A444,[2]Ages!A:J,6,FALSE),IF(J444="10k",VLOOKUP(A444,[2]Ages!A:J,7,FALSE),IF(J444="10mi",VLOOKUP(A444,[2]Ages!A:J,8,FALSE),IF(J444="Half Marathon",VLOOKUP(A444,[2]Ages!A:J,9,FALSE),IF(J444="Marathon",VLOOKUP(A444,[2]Ages!A:J,10,FALSE)))))))</f>
        <v>2946</v>
      </c>
      <c r="L444" s="85">
        <f>VLOOKUP(B444,'[2]List Of Races'!$A$2:$E$50,5,FALSE)</f>
        <v>1</v>
      </c>
      <c r="M444" s="65">
        <f t="shared" si="41"/>
        <v>60.492813141683776</v>
      </c>
      <c r="N444">
        <f t="shared" si="38"/>
        <v>1</v>
      </c>
      <c r="O444">
        <f t="shared" si="39"/>
        <v>1</v>
      </c>
    </row>
    <row r="445" spans="1:15" x14ac:dyDescent="0.3">
      <c r="A445" t="s">
        <v>23</v>
      </c>
      <c r="B445" t="s">
        <v>285</v>
      </c>
      <c r="C445" s="2">
        <v>45977</v>
      </c>
      <c r="D445" t="s">
        <v>24</v>
      </c>
      <c r="E445" s="63">
        <v>3.8819444444444441E-2</v>
      </c>
      <c r="F445" s="66">
        <v>6.0069444444444446E-2</v>
      </c>
      <c r="G445" s="64">
        <f t="shared" si="42"/>
        <v>0.45259391771019664</v>
      </c>
      <c r="H445" s="65">
        <f t="shared" si="37"/>
        <v>45.259391771019665</v>
      </c>
      <c r="I445" s="3">
        <f t="shared" si="40"/>
        <v>5190</v>
      </c>
      <c r="J445" t="str">
        <f>VLOOKUP(B445,'[2]List Of Races'!A:B,2,FALSE)</f>
        <v>10mi</v>
      </c>
      <c r="K445">
        <f>IF(J445="5k",VLOOKUP(A445,[2]Ages!A:J,5,FALSE),IF(J445="5mi",VLOOKUP(A445,[2]Ages!A:J,6,FALSE),IF(J445="10k",VLOOKUP(A445,[2]Ages!A:J,7,FALSE),IF(J445="10mi",VLOOKUP(A445,[2]Ages!A:J,8,FALSE),IF(J445="Half Marathon",VLOOKUP(A445,[2]Ages!A:J,9,FALSE),IF(J445="Marathon",VLOOKUP(A445,[2]Ages!A:J,10,FALSE)))))))</f>
        <v>3492</v>
      </c>
      <c r="L445" s="85">
        <f>VLOOKUP(B445,'[2]List Of Races'!$A$2:$E$50,5,FALSE)</f>
        <v>1</v>
      </c>
      <c r="M445" s="65">
        <f t="shared" si="41"/>
        <v>67.283236994219649</v>
      </c>
      <c r="N445">
        <f t="shared" si="38"/>
        <v>3</v>
      </c>
      <c r="O445">
        <f t="shared" si="39"/>
        <v>2</v>
      </c>
    </row>
    <row r="446" spans="1:15" x14ac:dyDescent="0.3">
      <c r="A446" t="s">
        <v>29</v>
      </c>
      <c r="B446" t="s">
        <v>290</v>
      </c>
      <c r="C446" s="2">
        <v>45997</v>
      </c>
      <c r="D446" t="s">
        <v>16</v>
      </c>
      <c r="E446" s="63">
        <v>2.0057870370370372E-2</v>
      </c>
      <c r="F446" s="66">
        <v>2.0381944444444446E-2</v>
      </c>
      <c r="G446" s="64">
        <f t="shared" si="42"/>
        <v>0.98384304673975764</v>
      </c>
      <c r="H446" s="65">
        <f t="shared" si="37"/>
        <v>98.384304673975763</v>
      </c>
      <c r="I446" s="3">
        <f t="shared" si="40"/>
        <v>1761</v>
      </c>
      <c r="J446" t="str">
        <f>VLOOKUP(B446,'[2]List Of Races'!A:B,2,FALSE)</f>
        <v>5mi</v>
      </c>
      <c r="K446">
        <f>IF(J446="5k",VLOOKUP(A446,[2]Ages!A:J,5,FALSE),IF(J446="5mi",VLOOKUP(A446,[2]Ages!A:J,6,FALSE),IF(J446="10k",VLOOKUP(A446,[2]Ages!A:J,7,FALSE),IF(J446="10mi",VLOOKUP(A446,[2]Ages!A:J,8,FALSE),IF(J446="Half Marathon",VLOOKUP(A446,[2]Ages!A:J,9,FALSE),IF(J446="Marathon",VLOOKUP(A446,[2]Ages!A:J,10,FALSE)))))))</f>
        <v>1264</v>
      </c>
      <c r="L446" s="85">
        <f>VLOOKUP(B446,'[2]List Of Races'!$A$2:$E$50,5,FALSE)</f>
        <v>1.0249999999999999</v>
      </c>
      <c r="M446" s="65">
        <f t="shared" si="41"/>
        <v>73.571834185122086</v>
      </c>
      <c r="N446">
        <f t="shared" si="38"/>
        <v>2</v>
      </c>
      <c r="O446">
        <f t="shared" si="39"/>
        <v>5</v>
      </c>
    </row>
    <row r="447" spans="1:15" x14ac:dyDescent="0.3">
      <c r="A447" t="s">
        <v>33</v>
      </c>
      <c r="B447" t="s">
        <v>290</v>
      </c>
      <c r="C447" s="2">
        <v>45997</v>
      </c>
      <c r="D447" t="s">
        <v>16</v>
      </c>
      <c r="E447" s="63">
        <v>2.0057870370370372E-2</v>
      </c>
      <c r="F447" s="66">
        <v>2.1134259259259259E-2</v>
      </c>
      <c r="G447" s="64">
        <f t="shared" si="42"/>
        <v>0.94633583381419517</v>
      </c>
      <c r="H447" s="65">
        <f t="shared" si="37"/>
        <v>94.633583381419513</v>
      </c>
      <c r="I447" s="3">
        <f t="shared" si="40"/>
        <v>1826</v>
      </c>
      <c r="J447" t="str">
        <f>VLOOKUP(B447,'[2]List Of Races'!A:B,2,FALSE)</f>
        <v>5mi</v>
      </c>
      <c r="K447">
        <f>IF(J447="5k",VLOOKUP(A447,[2]Ages!A:J,5,FALSE),IF(J447="5mi",VLOOKUP(A447,[2]Ages!A:J,6,FALSE),IF(J447="10k",VLOOKUP(A447,[2]Ages!A:J,7,FALSE),IF(J447="10mi",VLOOKUP(A447,[2]Ages!A:J,8,FALSE),IF(J447="Half Marathon",VLOOKUP(A447,[2]Ages!A:J,9,FALSE),IF(J447="Marathon",VLOOKUP(A447,[2]Ages!A:J,10,FALSE)))))))</f>
        <v>1290</v>
      </c>
      <c r="L447" s="85">
        <f>VLOOKUP(B447,'[2]List Of Races'!$A$2:$E$50,5,FALSE)</f>
        <v>1.0249999999999999</v>
      </c>
      <c r="M447" s="65">
        <f t="shared" si="41"/>
        <v>72.412376779846667</v>
      </c>
      <c r="N447">
        <f t="shared" si="38"/>
        <v>4</v>
      </c>
      <c r="O447">
        <f t="shared" si="39"/>
        <v>9</v>
      </c>
    </row>
    <row r="448" spans="1:15" x14ac:dyDescent="0.3">
      <c r="A448" t="s">
        <v>234</v>
      </c>
      <c r="B448" t="s">
        <v>290</v>
      </c>
      <c r="C448" s="2">
        <v>45997</v>
      </c>
      <c r="D448" t="s">
        <v>16</v>
      </c>
      <c r="E448" s="63">
        <v>2.0057870370370372E-2</v>
      </c>
      <c r="F448" s="66">
        <v>2.1585648148148149E-2</v>
      </c>
      <c r="G448" s="64">
        <f t="shared" si="42"/>
        <v>0.92383150605885755</v>
      </c>
      <c r="H448" s="65">
        <f t="shared" si="37"/>
        <v>92.38315060588576</v>
      </c>
      <c r="I448" s="3">
        <f t="shared" si="40"/>
        <v>1865</v>
      </c>
      <c r="J448" t="str">
        <f>VLOOKUP(B448,'[2]List Of Races'!A:B,2,FALSE)</f>
        <v>5mi</v>
      </c>
      <c r="K448">
        <f>IF(J448="5k",VLOOKUP(A448,[2]Ages!A:J,5,FALSE),IF(J448="5mi",VLOOKUP(A448,[2]Ages!A:J,6,FALSE),IF(J448="10k",VLOOKUP(A448,[2]Ages!A:J,7,FALSE),IF(J448="10mi",VLOOKUP(A448,[2]Ages!A:J,8,FALSE),IF(J448="Half Marathon",VLOOKUP(A448,[2]Ages!A:J,9,FALSE),IF(J448="Marathon",VLOOKUP(A448,[2]Ages!A:J,10,FALSE)))))))</f>
        <v>1360</v>
      </c>
      <c r="L448" s="85">
        <f>VLOOKUP(B448,'[2]List Of Races'!$A$2:$E$50,5,FALSE)</f>
        <v>1.0249999999999999</v>
      </c>
      <c r="M448" s="65">
        <f t="shared" si="41"/>
        <v>74.745308310991959</v>
      </c>
      <c r="N448">
        <f t="shared" si="38"/>
        <v>3</v>
      </c>
      <c r="O448">
        <f t="shared" si="39"/>
        <v>5</v>
      </c>
    </row>
    <row r="449" spans="1:15" x14ac:dyDescent="0.3">
      <c r="A449" t="s">
        <v>14</v>
      </c>
      <c r="B449" t="s">
        <v>290</v>
      </c>
      <c r="C449" s="2">
        <v>45997</v>
      </c>
      <c r="D449" t="s">
        <v>16</v>
      </c>
      <c r="E449" s="63">
        <v>2.0057870370370372E-2</v>
      </c>
      <c r="F449" s="66">
        <v>2.1909722222222223E-2</v>
      </c>
      <c r="G449" s="64">
        <f t="shared" si="42"/>
        <v>0.9076745527986152</v>
      </c>
      <c r="H449" s="65">
        <f t="shared" si="37"/>
        <v>90.767455279861522</v>
      </c>
      <c r="I449" s="3">
        <f t="shared" si="40"/>
        <v>1893</v>
      </c>
      <c r="J449" t="str">
        <f>VLOOKUP(B449,'[2]List Of Races'!A:B,2,FALSE)</f>
        <v>5mi</v>
      </c>
      <c r="K449">
        <f>IF(J449="5k",VLOOKUP(A449,[2]Ages!A:J,5,FALSE),IF(J449="5mi",VLOOKUP(A449,[2]Ages!A:J,6,FALSE),IF(J449="10k",VLOOKUP(A449,[2]Ages!A:J,7,FALSE),IF(J449="10mi",VLOOKUP(A449,[2]Ages!A:J,8,FALSE),IF(J449="Half Marathon",VLOOKUP(A449,[2]Ages!A:J,9,FALSE),IF(J449="Marathon",VLOOKUP(A449,[2]Ages!A:J,10,FALSE)))))))</f>
        <v>1318</v>
      </c>
      <c r="L449" s="85">
        <f>VLOOKUP(B449,'[2]List Of Races'!$A$2:$E$50,5,FALSE)</f>
        <v>1.0249999999999999</v>
      </c>
      <c r="M449" s="65">
        <f t="shared" si="41"/>
        <v>71.365557316428948</v>
      </c>
      <c r="N449">
        <f t="shared" si="38"/>
        <v>1</v>
      </c>
      <c r="O449">
        <f t="shared" si="39"/>
        <v>7</v>
      </c>
    </row>
    <row r="450" spans="1:15" x14ac:dyDescent="0.3">
      <c r="A450" t="s">
        <v>17</v>
      </c>
      <c r="B450" t="s">
        <v>290</v>
      </c>
      <c r="C450" s="2">
        <v>45997</v>
      </c>
      <c r="D450" t="s">
        <v>16</v>
      </c>
      <c r="E450" s="63">
        <v>2.0057870370370372E-2</v>
      </c>
      <c r="F450" s="66">
        <v>2.224537037037037E-2</v>
      </c>
      <c r="G450" s="64">
        <f t="shared" si="42"/>
        <v>0.8909405654933642</v>
      </c>
      <c r="H450" s="65">
        <f t="shared" si="37"/>
        <v>89.094056549336415</v>
      </c>
      <c r="I450" s="3">
        <f t="shared" si="40"/>
        <v>1922</v>
      </c>
      <c r="J450" t="str">
        <f>VLOOKUP(B450,'[2]List Of Races'!A:B,2,FALSE)</f>
        <v>5mi</v>
      </c>
      <c r="K450">
        <f>IF(J450="5k",VLOOKUP(A450,[2]Ages!A:J,5,FALSE),IF(J450="5mi",VLOOKUP(A450,[2]Ages!A:J,6,FALSE),IF(J450="10k",VLOOKUP(A450,[2]Ages!A:J,7,FALSE),IF(J450="10mi",VLOOKUP(A450,[2]Ages!A:J,8,FALSE),IF(J450="Half Marathon",VLOOKUP(A450,[2]Ages!A:J,9,FALSE),IF(J450="Marathon",VLOOKUP(A450,[2]Ages!A:J,10,FALSE)))))))</f>
        <v>1264</v>
      </c>
      <c r="L450" s="85">
        <f>VLOOKUP(B450,'[2]List Of Races'!$A$2:$E$50,5,FALSE)</f>
        <v>1.0249999999999999</v>
      </c>
      <c r="M450" s="65">
        <f t="shared" si="41"/>
        <v>67.408949011446396</v>
      </c>
      <c r="N450">
        <f t="shared" si="38"/>
        <v>6</v>
      </c>
      <c r="O450" t="str">
        <f t="shared" si="39"/>
        <v/>
      </c>
    </row>
    <row r="451" spans="1:15" x14ac:dyDescent="0.3">
      <c r="A451" t="s">
        <v>72</v>
      </c>
      <c r="B451" t="s">
        <v>290</v>
      </c>
      <c r="C451" s="2">
        <v>45997</v>
      </c>
      <c r="D451" t="s">
        <v>16</v>
      </c>
      <c r="E451" s="63">
        <v>2.0057870370370372E-2</v>
      </c>
      <c r="F451" s="66">
        <v>2.2418981481481481E-2</v>
      </c>
      <c r="G451" s="64">
        <f t="shared" si="42"/>
        <v>0.88228505481823438</v>
      </c>
      <c r="H451" s="65">
        <f t="shared" ref="H451:H514" si="43">G451*100</f>
        <v>88.228505481823433</v>
      </c>
      <c r="I451" s="3">
        <f t="shared" si="40"/>
        <v>1937</v>
      </c>
      <c r="J451" t="str">
        <f>VLOOKUP(B451,'[2]List Of Races'!A:B,2,FALSE)</f>
        <v>5mi</v>
      </c>
      <c r="K451">
        <f>IF(J451="5k",VLOOKUP(A451,[2]Ages!A:J,5,FALSE),IF(J451="5mi",VLOOKUP(A451,[2]Ages!A:J,6,FALSE),IF(J451="10k",VLOOKUP(A451,[2]Ages!A:J,7,FALSE),IF(J451="10mi",VLOOKUP(A451,[2]Ages!A:J,8,FALSE),IF(J451="Half Marathon",VLOOKUP(A451,[2]Ages!A:J,9,FALSE),IF(J451="Marathon",VLOOKUP(A451,[2]Ages!A:J,10,FALSE)))))))</f>
        <v>1404</v>
      </c>
      <c r="L451" s="85">
        <f>VLOOKUP(B451,'[2]List Of Races'!$A$2:$E$50,5,FALSE)</f>
        <v>1.0249999999999999</v>
      </c>
      <c r="M451" s="65">
        <f t="shared" si="41"/>
        <v>74.295302013422813</v>
      </c>
      <c r="N451">
        <f t="shared" ref="N451:N514" si="44">IF(COUNTIFS(A:A, A451, H:H, "&gt;" &amp; H451) &lt; 10, COUNTIFS(A:A, A451, H:H, "&gt;" &amp; H451) + 1, "")</f>
        <v>2</v>
      </c>
      <c r="O451" t="str">
        <f t="shared" ref="O451:O514" si="45">IF(COUNTIFS(A:A, A451, M:M, "&gt;" &amp; M451) &lt; 10, COUNTIFS(A:A, A451, M:M, "&gt;" &amp; M451) + 1, "")</f>
        <v/>
      </c>
    </row>
    <row r="452" spans="1:15" x14ac:dyDescent="0.3">
      <c r="A452" t="s">
        <v>35</v>
      </c>
      <c r="B452" t="s">
        <v>290</v>
      </c>
      <c r="C452" s="2">
        <v>45997</v>
      </c>
      <c r="D452" t="s">
        <v>16</v>
      </c>
      <c r="E452" s="63">
        <v>2.0057870370370372E-2</v>
      </c>
      <c r="F452" s="66">
        <v>2.2708333333333334E-2</v>
      </c>
      <c r="G452" s="64">
        <f t="shared" si="42"/>
        <v>0.86785920369301794</v>
      </c>
      <c r="H452" s="65">
        <f t="shared" si="43"/>
        <v>86.785920369301792</v>
      </c>
      <c r="I452" s="3">
        <f t="shared" ref="I452:I515" si="46">HOUR(F452)*3600 + MINUTE(F452)*60 + SECOND(F452)</f>
        <v>1962</v>
      </c>
      <c r="J452" t="str">
        <f>VLOOKUP(B452,'[2]List Of Races'!A:B,2,FALSE)</f>
        <v>5mi</v>
      </c>
      <c r="K452">
        <f>IF(J452="5k",VLOOKUP(A452,[2]Ages!A:J,5,FALSE),IF(J452="5mi",VLOOKUP(A452,[2]Ages!A:J,6,FALSE),IF(J452="10k",VLOOKUP(A452,[2]Ages!A:J,7,FALSE),IF(J452="10mi",VLOOKUP(A452,[2]Ages!A:J,8,FALSE),IF(J452="Half Marathon",VLOOKUP(A452,[2]Ages!A:J,9,FALSE),IF(J452="Marathon",VLOOKUP(A452,[2]Ages!A:J,10,FALSE)))))))</f>
        <v>1328</v>
      </c>
      <c r="L452" s="85">
        <f>VLOOKUP(B452,'[2]List Of Races'!$A$2:$E$50,5,FALSE)</f>
        <v>1.0249999999999999</v>
      </c>
      <c r="M452" s="65">
        <f t="shared" ref="M452:M515" si="47">K452/I452*100*L452</f>
        <v>69.378185524974498</v>
      </c>
      <c r="N452">
        <f t="shared" si="44"/>
        <v>4</v>
      </c>
      <c r="O452" t="str">
        <f t="shared" si="45"/>
        <v/>
      </c>
    </row>
    <row r="453" spans="1:15" x14ac:dyDescent="0.3">
      <c r="A453" t="s">
        <v>31</v>
      </c>
      <c r="B453" t="s">
        <v>290</v>
      </c>
      <c r="C453" s="2">
        <v>45997</v>
      </c>
      <c r="D453" t="s">
        <v>16</v>
      </c>
      <c r="E453" s="63">
        <v>2.0057870370370372E-2</v>
      </c>
      <c r="F453" s="66">
        <v>2.3518518518518518E-2</v>
      </c>
      <c r="G453" s="64">
        <f t="shared" si="42"/>
        <v>0.82746682054241205</v>
      </c>
      <c r="H453" s="65">
        <f t="shared" si="43"/>
        <v>82.746682054241205</v>
      </c>
      <c r="I453" s="3">
        <f t="shared" si="46"/>
        <v>2032</v>
      </c>
      <c r="J453" t="str">
        <f>VLOOKUP(B453,'[2]List Of Races'!A:B,2,FALSE)</f>
        <v>5mi</v>
      </c>
      <c r="K453">
        <f>IF(J453="5k",VLOOKUP(A453,[2]Ages!A:J,5,FALSE),IF(J453="5mi",VLOOKUP(A453,[2]Ages!A:J,6,FALSE),IF(J453="10k",VLOOKUP(A453,[2]Ages!A:J,7,FALSE),IF(J453="10mi",VLOOKUP(A453,[2]Ages!A:J,8,FALSE),IF(J453="Half Marathon",VLOOKUP(A453,[2]Ages!A:J,9,FALSE),IF(J453="Marathon",VLOOKUP(A453,[2]Ages!A:J,10,FALSE)))))))</f>
        <v>1416</v>
      </c>
      <c r="L453" s="85">
        <f>VLOOKUP(B453,'[2]List Of Races'!$A$2:$E$50,5,FALSE)</f>
        <v>1.0249999999999999</v>
      </c>
      <c r="M453" s="65">
        <f t="shared" si="47"/>
        <v>71.427165354330697</v>
      </c>
      <c r="N453">
        <f t="shared" si="44"/>
        <v>4</v>
      </c>
      <c r="O453">
        <f t="shared" si="45"/>
        <v>10</v>
      </c>
    </row>
    <row r="454" spans="1:15" x14ac:dyDescent="0.3">
      <c r="A454" t="s">
        <v>82</v>
      </c>
      <c r="B454" t="s">
        <v>290</v>
      </c>
      <c r="C454" s="2">
        <v>45997</v>
      </c>
      <c r="D454" t="s">
        <v>16</v>
      </c>
      <c r="E454" s="63">
        <v>2.0057870370370372E-2</v>
      </c>
      <c r="F454" s="66">
        <v>2.3842592592592592E-2</v>
      </c>
      <c r="G454" s="64">
        <f t="shared" si="42"/>
        <v>0.81130986728216969</v>
      </c>
      <c r="H454" s="65">
        <f t="shared" si="43"/>
        <v>81.130986728216968</v>
      </c>
      <c r="I454" s="3">
        <f t="shared" si="46"/>
        <v>2060</v>
      </c>
      <c r="J454" t="str">
        <f>VLOOKUP(B454,'[2]List Of Races'!A:B,2,FALSE)</f>
        <v>5mi</v>
      </c>
      <c r="K454">
        <f>IF(J454="5k",VLOOKUP(A454,[2]Ages!A:J,5,FALSE),IF(J454="5mi",VLOOKUP(A454,[2]Ages!A:J,6,FALSE),IF(J454="10k",VLOOKUP(A454,[2]Ages!A:J,7,FALSE),IF(J454="10mi",VLOOKUP(A454,[2]Ages!A:J,8,FALSE),IF(J454="Half Marathon",VLOOKUP(A454,[2]Ages!A:J,9,FALSE),IF(J454="Marathon",VLOOKUP(A454,[2]Ages!A:J,10,FALSE)))))))</f>
        <v>1382</v>
      </c>
      <c r="L454" s="85">
        <f>VLOOKUP(B454,'[2]List Of Races'!$A$2:$E$50,5,FALSE)</f>
        <v>1.0249999999999999</v>
      </c>
      <c r="M454" s="65">
        <f t="shared" si="47"/>
        <v>68.764563106796103</v>
      </c>
      <c r="N454">
        <f t="shared" si="44"/>
        <v>3</v>
      </c>
      <c r="O454">
        <f t="shared" si="45"/>
        <v>8</v>
      </c>
    </row>
    <row r="455" spans="1:15" x14ac:dyDescent="0.3">
      <c r="A455" t="s">
        <v>19</v>
      </c>
      <c r="B455" t="s">
        <v>290</v>
      </c>
      <c r="C455" s="2">
        <v>45997</v>
      </c>
      <c r="D455" t="s">
        <v>16</v>
      </c>
      <c r="E455" s="63">
        <v>2.0057870370370372E-2</v>
      </c>
      <c r="F455" s="66">
        <v>2.417824074074074E-2</v>
      </c>
      <c r="G455" s="64">
        <f t="shared" si="42"/>
        <v>0.79457587997691881</v>
      </c>
      <c r="H455" s="65">
        <f t="shared" si="43"/>
        <v>79.457587997691874</v>
      </c>
      <c r="I455" s="3">
        <f t="shared" si="46"/>
        <v>2089</v>
      </c>
      <c r="J455" t="str">
        <f>VLOOKUP(B455,'[2]List Of Races'!A:B,2,FALSE)</f>
        <v>5mi</v>
      </c>
      <c r="K455">
        <f>IF(J455="5k",VLOOKUP(A455,[2]Ages!A:J,5,FALSE),IF(J455="5mi",VLOOKUP(A455,[2]Ages!A:J,6,FALSE),IF(J455="10k",VLOOKUP(A455,[2]Ages!A:J,7,FALSE),IF(J455="10mi",VLOOKUP(A455,[2]Ages!A:J,8,FALSE),IF(J455="Half Marathon",VLOOKUP(A455,[2]Ages!A:J,9,FALSE),IF(J455="Marathon",VLOOKUP(A455,[2]Ages!A:J,10,FALSE)))))))</f>
        <v>1269</v>
      </c>
      <c r="L455" s="85">
        <f>VLOOKUP(B455,'[2]List Of Races'!$A$2:$E$50,5,FALSE)</f>
        <v>1.0249999999999999</v>
      </c>
      <c r="M455" s="65">
        <f t="shared" si="47"/>
        <v>62.265438008616563</v>
      </c>
      <c r="N455">
        <f t="shared" si="44"/>
        <v>2</v>
      </c>
      <c r="O455">
        <f t="shared" si="45"/>
        <v>8</v>
      </c>
    </row>
    <row r="456" spans="1:15" x14ac:dyDescent="0.3">
      <c r="A456" t="s">
        <v>32</v>
      </c>
      <c r="B456" t="s">
        <v>290</v>
      </c>
      <c r="C456" s="2">
        <v>45997</v>
      </c>
      <c r="D456" t="s">
        <v>16</v>
      </c>
      <c r="E456" s="63">
        <v>2.0057870370370372E-2</v>
      </c>
      <c r="F456" s="66">
        <v>2.4247685185185185E-2</v>
      </c>
      <c r="G456" s="64">
        <f t="shared" si="42"/>
        <v>0.79111367570686686</v>
      </c>
      <c r="H456" s="65">
        <f t="shared" si="43"/>
        <v>79.111367570686681</v>
      </c>
      <c r="I456" s="3">
        <f t="shared" si="46"/>
        <v>2095</v>
      </c>
      <c r="J456" t="str">
        <f>VLOOKUP(B456,'[2]List Of Races'!A:B,2,FALSE)</f>
        <v>5mi</v>
      </c>
      <c r="K456">
        <f>IF(J456="5k",VLOOKUP(A456,[2]Ages!A:J,5,FALSE),IF(J456="5mi",VLOOKUP(A456,[2]Ages!A:J,6,FALSE),IF(J456="10k",VLOOKUP(A456,[2]Ages!A:J,7,FALSE),IF(J456="10mi",VLOOKUP(A456,[2]Ages!A:J,8,FALSE),IF(J456="Half Marathon",VLOOKUP(A456,[2]Ages!A:J,9,FALSE),IF(J456="Marathon",VLOOKUP(A456,[2]Ages!A:J,10,FALSE)))))))</f>
        <v>1309</v>
      </c>
      <c r="L456" s="85">
        <f>VLOOKUP(B456,'[2]List Of Races'!$A$2:$E$50,5,FALSE)</f>
        <v>1.0249999999999999</v>
      </c>
      <c r="M456" s="65">
        <f t="shared" si="47"/>
        <v>64.044152744630068</v>
      </c>
      <c r="N456">
        <f t="shared" si="44"/>
        <v>3</v>
      </c>
      <c r="O456">
        <f t="shared" si="45"/>
        <v>4</v>
      </c>
    </row>
    <row r="457" spans="1:15" x14ac:dyDescent="0.3">
      <c r="A457" t="s">
        <v>20</v>
      </c>
      <c r="B457" t="s">
        <v>290</v>
      </c>
      <c r="C457" s="2">
        <v>45997</v>
      </c>
      <c r="D457" t="s">
        <v>16</v>
      </c>
      <c r="E457" s="63">
        <v>2.0057870370370372E-2</v>
      </c>
      <c r="F457" s="66">
        <v>2.4525462962962964E-2</v>
      </c>
      <c r="G457" s="64">
        <f t="shared" si="42"/>
        <v>0.77726485862665906</v>
      </c>
      <c r="H457" s="65">
        <f t="shared" si="43"/>
        <v>77.726485862665911</v>
      </c>
      <c r="I457" s="3">
        <f t="shared" si="46"/>
        <v>2119</v>
      </c>
      <c r="J457" t="str">
        <f>VLOOKUP(B457,'[2]List Of Races'!A:B,2,FALSE)</f>
        <v>5mi</v>
      </c>
      <c r="K457">
        <f>IF(J457="5k",VLOOKUP(A457,[2]Ages!A:J,5,FALSE),IF(J457="5mi",VLOOKUP(A457,[2]Ages!A:J,6,FALSE),IF(J457="10k",VLOOKUP(A457,[2]Ages!A:J,7,FALSE),IF(J457="10mi",VLOOKUP(A457,[2]Ages!A:J,8,FALSE),IF(J457="Half Marathon",VLOOKUP(A457,[2]Ages!A:J,9,FALSE),IF(J457="Marathon",VLOOKUP(A457,[2]Ages!A:J,10,FALSE)))))))</f>
        <v>1360</v>
      </c>
      <c r="L457" s="85">
        <f>VLOOKUP(B457,'[2]List Of Races'!$A$2:$E$50,5,FALSE)</f>
        <v>1.0249999999999999</v>
      </c>
      <c r="M457" s="65">
        <f t="shared" si="47"/>
        <v>65.785747994336944</v>
      </c>
      <c r="N457">
        <f t="shared" si="44"/>
        <v>3</v>
      </c>
      <c r="O457" t="str">
        <f t="shared" si="45"/>
        <v/>
      </c>
    </row>
    <row r="458" spans="1:15" x14ac:dyDescent="0.3">
      <c r="A458" t="s">
        <v>382</v>
      </c>
      <c r="B458" t="s">
        <v>290</v>
      </c>
      <c r="C458" s="2">
        <v>45997</v>
      </c>
      <c r="D458" t="s">
        <v>16</v>
      </c>
      <c r="E458" s="63">
        <v>2.0057870370370372E-2</v>
      </c>
      <c r="F458" s="66">
        <v>2.6168981481481481E-2</v>
      </c>
      <c r="G458" s="64">
        <f t="shared" si="42"/>
        <v>0.69532602423543</v>
      </c>
      <c r="H458" s="65">
        <f t="shared" si="43"/>
        <v>69.532602423542997</v>
      </c>
      <c r="I458" s="3">
        <f t="shared" si="46"/>
        <v>2261</v>
      </c>
      <c r="J458" t="str">
        <f>VLOOKUP(B458,'[2]List Of Races'!A:B,2,FALSE)</f>
        <v>5mi</v>
      </c>
      <c r="K458" t="e">
        <f>IF(J458="5k",VLOOKUP(A458,[2]Ages!A:J,5,FALSE),IF(J458="5mi",VLOOKUP(A458,[2]Ages!A:J,6,FALSE),IF(J458="10k",VLOOKUP(A458,[2]Ages!A:J,7,FALSE),IF(J458="10mi",VLOOKUP(A458,[2]Ages!A:J,8,FALSE),IF(J458="Half Marathon",VLOOKUP(A458,[2]Ages!A:J,9,FALSE),IF(J458="Marathon",VLOOKUP(A458,[2]Ages!A:J,10,FALSE)))))))</f>
        <v>#N/A</v>
      </c>
      <c r="L458" s="85">
        <f>VLOOKUP(B458,'[2]List Of Races'!$A$2:$E$50,5,FALSE)</f>
        <v>1.0249999999999999</v>
      </c>
      <c r="M458" s="65" t="e">
        <f t="shared" si="47"/>
        <v>#N/A</v>
      </c>
      <c r="N458">
        <f t="shared" si="44"/>
        <v>1</v>
      </c>
      <c r="O458">
        <f t="shared" si="45"/>
        <v>2</v>
      </c>
    </row>
    <row r="459" spans="1:15" x14ac:dyDescent="0.3">
      <c r="A459" t="s">
        <v>215</v>
      </c>
      <c r="B459" t="s">
        <v>290</v>
      </c>
      <c r="C459" s="2">
        <v>45997</v>
      </c>
      <c r="D459" t="s">
        <v>16</v>
      </c>
      <c r="E459" s="63">
        <v>2.0057870370370372E-2</v>
      </c>
      <c r="F459" s="66">
        <v>2.7881944444444445E-2</v>
      </c>
      <c r="G459" s="64">
        <f t="shared" si="42"/>
        <v>0.60992498557414887</v>
      </c>
      <c r="H459" s="65">
        <f t="shared" si="43"/>
        <v>60.992498557414891</v>
      </c>
      <c r="I459" s="3">
        <f t="shared" si="46"/>
        <v>2409</v>
      </c>
      <c r="J459" t="str">
        <f>VLOOKUP(B459,'[2]List Of Races'!A:B,2,FALSE)</f>
        <v>5mi</v>
      </c>
      <c r="K459" t="e">
        <f>IF(J459="5k",VLOOKUP(A459,[2]Ages!A:J,5,FALSE),IF(J459="5mi",VLOOKUP(A459,[2]Ages!A:J,6,FALSE),IF(J459="10k",VLOOKUP(A459,[2]Ages!A:J,7,FALSE),IF(J459="10mi",VLOOKUP(A459,[2]Ages!A:J,8,FALSE),IF(J459="Half Marathon",VLOOKUP(A459,[2]Ages!A:J,9,FALSE),IF(J459="Marathon",VLOOKUP(A459,[2]Ages!A:J,10,FALSE)))))))</f>
        <v>#N/A</v>
      </c>
      <c r="L459" s="85">
        <f>VLOOKUP(B459,'[2]List Of Races'!$A$2:$E$50,5,FALSE)</f>
        <v>1.0249999999999999</v>
      </c>
      <c r="M459" s="65" t="e">
        <f t="shared" si="47"/>
        <v>#N/A</v>
      </c>
      <c r="N459">
        <f t="shared" si="44"/>
        <v>1</v>
      </c>
      <c r="O459">
        <f t="shared" si="45"/>
        <v>2</v>
      </c>
    </row>
    <row r="460" spans="1:15" x14ac:dyDescent="0.3">
      <c r="A460" t="s">
        <v>25</v>
      </c>
      <c r="B460" t="s">
        <v>290</v>
      </c>
      <c r="C460" s="2">
        <v>45997</v>
      </c>
      <c r="D460" t="s">
        <v>16</v>
      </c>
      <c r="E460" s="63">
        <v>2.0057870370370372E-2</v>
      </c>
      <c r="F460" s="66">
        <v>3.3101851851851855E-2</v>
      </c>
      <c r="G460" s="64">
        <f t="shared" si="42"/>
        <v>0.34968263127524524</v>
      </c>
      <c r="H460" s="65">
        <f t="shared" si="43"/>
        <v>34.968263127524523</v>
      </c>
      <c r="I460" s="3">
        <f t="shared" si="46"/>
        <v>2860</v>
      </c>
      <c r="J460" t="str">
        <f>VLOOKUP(B460,'[2]List Of Races'!A:B,2,FALSE)</f>
        <v>5mi</v>
      </c>
      <c r="K460">
        <f>IF(J460="5k",VLOOKUP(A460,[2]Ages!A:J,5,FALSE),IF(J460="5mi",VLOOKUP(A460,[2]Ages!A:J,6,FALSE),IF(J460="10k",VLOOKUP(A460,[2]Ages!A:J,7,FALSE),IF(J460="10mi",VLOOKUP(A460,[2]Ages!A:J,8,FALSE),IF(J460="Half Marathon",VLOOKUP(A460,[2]Ages!A:J,9,FALSE),IF(J460="Marathon",VLOOKUP(A460,[2]Ages!A:J,10,FALSE)))))))</f>
        <v>1515</v>
      </c>
      <c r="L460" s="85">
        <f>VLOOKUP(B460,'[2]List Of Races'!$A$2:$E$50,5,FALSE)</f>
        <v>1.0249999999999999</v>
      </c>
      <c r="M460" s="65">
        <f t="shared" si="47"/>
        <v>54.296328671328659</v>
      </c>
      <c r="N460">
        <f t="shared" si="44"/>
        <v>5</v>
      </c>
      <c r="O460" t="str">
        <f t="shared" si="45"/>
        <v/>
      </c>
    </row>
    <row r="461" spans="1:15" x14ac:dyDescent="0.3">
      <c r="A461" t="s">
        <v>47</v>
      </c>
      <c r="B461" t="s">
        <v>290</v>
      </c>
      <c r="C461" s="2">
        <v>45997</v>
      </c>
      <c r="D461" t="s">
        <v>24</v>
      </c>
      <c r="E461" s="63">
        <v>2.2743055555555555E-2</v>
      </c>
      <c r="F461" s="66">
        <v>2.5486111111111112E-2</v>
      </c>
      <c r="G461" s="64">
        <f t="shared" si="42"/>
        <v>0.8793893129770991</v>
      </c>
      <c r="H461" s="65">
        <f t="shared" si="43"/>
        <v>87.938931297709914</v>
      </c>
      <c r="I461" s="3">
        <f t="shared" si="46"/>
        <v>2202</v>
      </c>
      <c r="J461" t="str">
        <f>VLOOKUP(B461,'[2]List Of Races'!A:B,2,FALSE)</f>
        <v>5mi</v>
      </c>
      <c r="K461">
        <f>IF(J461="5k",VLOOKUP(A461,[2]Ages!A:J,5,FALSE),IF(J461="5mi",VLOOKUP(A461,[2]Ages!A:J,6,FALSE),IF(J461="10k",VLOOKUP(A461,[2]Ages!A:J,7,FALSE),IF(J461="10mi",VLOOKUP(A461,[2]Ages!A:J,8,FALSE),IF(J461="Half Marathon",VLOOKUP(A461,[2]Ages!A:J,9,FALSE),IF(J461="Marathon",VLOOKUP(A461,[2]Ages!A:J,10,FALSE)))))))</f>
        <v>1430</v>
      </c>
      <c r="L461" s="85">
        <f>VLOOKUP(B461,'[2]List Of Races'!$A$2:$E$50,5,FALSE)</f>
        <v>1.0249999999999999</v>
      </c>
      <c r="M461" s="65">
        <f t="shared" si="47"/>
        <v>66.564486830154408</v>
      </c>
      <c r="N461">
        <f t="shared" si="44"/>
        <v>2</v>
      </c>
      <c r="O461">
        <f t="shared" si="45"/>
        <v>4</v>
      </c>
    </row>
    <row r="462" spans="1:15" x14ac:dyDescent="0.3">
      <c r="A462" t="s">
        <v>80</v>
      </c>
      <c r="B462" t="s">
        <v>290</v>
      </c>
      <c r="C462" s="2">
        <v>45997</v>
      </c>
      <c r="D462" t="s">
        <v>24</v>
      </c>
      <c r="E462" s="63">
        <v>2.2743055555555555E-2</v>
      </c>
      <c r="F462" s="66">
        <v>2.5879629629629631E-2</v>
      </c>
      <c r="G462" s="64">
        <f t="shared" si="42"/>
        <v>0.86208651399491087</v>
      </c>
      <c r="H462" s="65">
        <f t="shared" si="43"/>
        <v>86.208651399491089</v>
      </c>
      <c r="I462" s="3">
        <f t="shared" si="46"/>
        <v>2236</v>
      </c>
      <c r="J462" t="str">
        <f>VLOOKUP(B462,'[2]List Of Races'!A:B,2,FALSE)</f>
        <v>5mi</v>
      </c>
      <c r="K462">
        <f>IF(J462="5k",VLOOKUP(A462,[2]Ages!A:J,5,FALSE),IF(J462="5mi",VLOOKUP(A462,[2]Ages!A:J,6,FALSE),IF(J462="10k",VLOOKUP(A462,[2]Ages!A:J,7,FALSE),IF(J462="10mi",VLOOKUP(A462,[2]Ages!A:J,8,FALSE),IF(J462="Half Marathon",VLOOKUP(A462,[2]Ages!A:J,9,FALSE),IF(J462="Marathon",VLOOKUP(A462,[2]Ages!A:J,10,FALSE)))))))</f>
        <v>1439</v>
      </c>
      <c r="L462" s="85">
        <f>VLOOKUP(B462,'[2]List Of Races'!$A$2:$E$50,5,FALSE)</f>
        <v>1.0249999999999999</v>
      </c>
      <c r="M462" s="65">
        <f t="shared" si="47"/>
        <v>65.964892665474054</v>
      </c>
      <c r="N462">
        <f t="shared" si="44"/>
        <v>2</v>
      </c>
      <c r="O462">
        <f t="shared" si="45"/>
        <v>5</v>
      </c>
    </row>
    <row r="463" spans="1:15" x14ac:dyDescent="0.3">
      <c r="A463" t="s">
        <v>79</v>
      </c>
      <c r="B463" t="s">
        <v>290</v>
      </c>
      <c r="C463" s="2">
        <v>45997</v>
      </c>
      <c r="D463" t="s">
        <v>24</v>
      </c>
      <c r="E463" s="63">
        <v>2.2743055555555555E-2</v>
      </c>
      <c r="F463" s="66">
        <v>2.7060185185185184E-2</v>
      </c>
      <c r="G463" s="64">
        <f t="shared" si="42"/>
        <v>0.81017811704834608</v>
      </c>
      <c r="H463" s="65">
        <f t="shared" si="43"/>
        <v>81.017811704834614</v>
      </c>
      <c r="I463" s="3">
        <f t="shared" si="46"/>
        <v>2338</v>
      </c>
      <c r="J463" t="str">
        <f>VLOOKUP(B463,'[2]List Of Races'!A:B,2,FALSE)</f>
        <v>5mi</v>
      </c>
      <c r="K463">
        <f>IF(J463="5k",VLOOKUP(A463,[2]Ages!A:J,5,FALSE),IF(J463="5mi",VLOOKUP(A463,[2]Ages!A:J,6,FALSE),IF(J463="10k",VLOOKUP(A463,[2]Ages!A:J,7,FALSE),IF(J463="10mi",VLOOKUP(A463,[2]Ages!A:J,8,FALSE),IF(J463="Half Marathon",VLOOKUP(A463,[2]Ages!A:J,9,FALSE),IF(J463="Marathon",VLOOKUP(A463,[2]Ages!A:J,10,FALSE)))))))</f>
        <v>1632</v>
      </c>
      <c r="L463" s="85">
        <f>VLOOKUP(B463,'[2]List Of Races'!$A$2:$E$50,5,FALSE)</f>
        <v>1.0249999999999999</v>
      </c>
      <c r="M463" s="65">
        <f t="shared" si="47"/>
        <v>71.548331907613345</v>
      </c>
      <c r="N463">
        <f t="shared" si="44"/>
        <v>1</v>
      </c>
      <c r="O463">
        <f t="shared" si="45"/>
        <v>4</v>
      </c>
    </row>
    <row r="464" spans="1:15" x14ac:dyDescent="0.3">
      <c r="A464" t="s">
        <v>48</v>
      </c>
      <c r="B464" t="s">
        <v>290</v>
      </c>
      <c r="C464" s="2">
        <v>45997</v>
      </c>
      <c r="D464" t="s">
        <v>24</v>
      </c>
      <c r="E464" s="63">
        <v>2.2743055555555555E-2</v>
      </c>
      <c r="F464" s="66">
        <v>2.7291666666666665E-2</v>
      </c>
      <c r="G464" s="64">
        <f t="shared" si="42"/>
        <v>0.8</v>
      </c>
      <c r="H464" s="65">
        <f t="shared" si="43"/>
        <v>80</v>
      </c>
      <c r="I464" s="3">
        <f t="shared" si="46"/>
        <v>2358</v>
      </c>
      <c r="J464" t="str">
        <f>VLOOKUP(B464,'[2]List Of Races'!A:B,2,FALSE)</f>
        <v>5mi</v>
      </c>
      <c r="K464">
        <f>IF(J464="5k",VLOOKUP(A464,[2]Ages!A:J,5,FALSE),IF(J464="5mi",VLOOKUP(A464,[2]Ages!A:J,6,FALSE),IF(J464="10k",VLOOKUP(A464,[2]Ages!A:J,7,FALSE),IF(J464="10mi",VLOOKUP(A464,[2]Ages!A:J,8,FALSE),IF(J464="Half Marathon",VLOOKUP(A464,[2]Ages!A:J,9,FALSE),IF(J464="Marathon",VLOOKUP(A464,[2]Ages!A:J,10,FALSE)))))))</f>
        <v>1465</v>
      </c>
      <c r="L464" s="85">
        <f>VLOOKUP(B464,'[2]List Of Races'!$A$2:$E$50,5,FALSE)</f>
        <v>1.0249999999999999</v>
      </c>
      <c r="M464" s="65">
        <f t="shared" si="47"/>
        <v>63.682145886344358</v>
      </c>
      <c r="N464">
        <f t="shared" si="44"/>
        <v>2</v>
      </c>
      <c r="O464">
        <f t="shared" si="45"/>
        <v>3</v>
      </c>
    </row>
    <row r="465" spans="1:15" x14ac:dyDescent="0.3">
      <c r="A465" t="s">
        <v>66</v>
      </c>
      <c r="B465" t="s">
        <v>290</v>
      </c>
      <c r="C465" s="2">
        <v>45997</v>
      </c>
      <c r="D465" t="s">
        <v>24</v>
      </c>
      <c r="E465" s="63">
        <v>2.2743055555555555E-2</v>
      </c>
      <c r="F465" s="66">
        <v>2.7916666666666666E-2</v>
      </c>
      <c r="G465" s="64">
        <f t="shared" si="42"/>
        <v>0.77251908396946556</v>
      </c>
      <c r="H465" s="65">
        <f t="shared" si="43"/>
        <v>77.251908396946561</v>
      </c>
      <c r="I465" s="3">
        <f t="shared" si="46"/>
        <v>2412</v>
      </c>
      <c r="J465" t="str">
        <f>VLOOKUP(B465,'[2]List Of Races'!A:B,2,FALSE)</f>
        <v>5mi</v>
      </c>
      <c r="K465">
        <f>IF(J465="5k",VLOOKUP(A465,[2]Ages!A:J,5,FALSE),IF(J465="5mi",VLOOKUP(A465,[2]Ages!A:J,6,FALSE),IF(J465="10k",VLOOKUP(A465,[2]Ages!A:J,7,FALSE),IF(J465="10mi",VLOOKUP(A465,[2]Ages!A:J,8,FALSE),IF(J465="Half Marathon",VLOOKUP(A465,[2]Ages!A:J,9,FALSE),IF(J465="Marathon",VLOOKUP(A465,[2]Ages!A:J,10,FALSE)))))))</f>
        <v>1430</v>
      </c>
      <c r="L465" s="85">
        <f>VLOOKUP(B465,'[2]List Of Races'!$A$2:$E$50,5,FALSE)</f>
        <v>1.0249999999999999</v>
      </c>
      <c r="M465" s="65">
        <f t="shared" si="47"/>
        <v>60.769071310116082</v>
      </c>
      <c r="N465">
        <f t="shared" si="44"/>
        <v>2</v>
      </c>
      <c r="O465">
        <f t="shared" si="45"/>
        <v>4</v>
      </c>
    </row>
    <row r="466" spans="1:15" x14ac:dyDescent="0.3">
      <c r="A466" t="s">
        <v>46</v>
      </c>
      <c r="B466" t="s">
        <v>290</v>
      </c>
      <c r="C466" s="2">
        <v>45997</v>
      </c>
      <c r="D466" t="s">
        <v>24</v>
      </c>
      <c r="E466" s="63">
        <v>2.2743055555555555E-2</v>
      </c>
      <c r="F466" s="66">
        <v>2.9444444444444443E-2</v>
      </c>
      <c r="G466" s="64">
        <f t="shared" si="42"/>
        <v>0.70534351145038165</v>
      </c>
      <c r="H466" s="65">
        <f t="shared" si="43"/>
        <v>70.534351145038158</v>
      </c>
      <c r="I466" s="3">
        <f t="shared" si="46"/>
        <v>2544</v>
      </c>
      <c r="J466" t="str">
        <f>VLOOKUP(B466,'[2]List Of Races'!A:B,2,FALSE)</f>
        <v>5mi</v>
      </c>
      <c r="K466">
        <f>IF(J466="5k",VLOOKUP(A466,[2]Ages!A:J,5,FALSE),IF(J466="5mi",VLOOKUP(A466,[2]Ages!A:J,6,FALSE),IF(J466="10k",VLOOKUP(A466,[2]Ages!A:J,7,FALSE),IF(J466="10mi",VLOOKUP(A466,[2]Ages!A:J,8,FALSE),IF(J466="Half Marathon",VLOOKUP(A466,[2]Ages!A:J,9,FALSE),IF(J466="Marathon",VLOOKUP(A466,[2]Ages!A:J,10,FALSE)))))))</f>
        <v>1480</v>
      </c>
      <c r="L466" s="85">
        <f>VLOOKUP(B466,'[2]List Of Races'!$A$2:$E$50,5,FALSE)</f>
        <v>1.0249999999999999</v>
      </c>
      <c r="M466" s="65">
        <f t="shared" si="47"/>
        <v>59.630503144654085</v>
      </c>
      <c r="N466">
        <f t="shared" si="44"/>
        <v>8</v>
      </c>
      <c r="O466">
        <f t="shared" si="45"/>
        <v>8</v>
      </c>
    </row>
    <row r="467" spans="1:15" x14ac:dyDescent="0.3">
      <c r="A467" t="s">
        <v>88</v>
      </c>
      <c r="B467" t="s">
        <v>290</v>
      </c>
      <c r="C467" s="2">
        <v>45997</v>
      </c>
      <c r="D467" t="s">
        <v>24</v>
      </c>
      <c r="E467" s="63">
        <v>2.2743055555555555E-2</v>
      </c>
      <c r="F467" s="66">
        <v>2.9479166666666667E-2</v>
      </c>
      <c r="G467" s="64">
        <f t="shared" si="42"/>
        <v>0.70381679389312968</v>
      </c>
      <c r="H467" s="65">
        <f t="shared" si="43"/>
        <v>70.381679389312964</v>
      </c>
      <c r="I467" s="3">
        <f t="shared" si="46"/>
        <v>2547</v>
      </c>
      <c r="J467" t="str">
        <f>VLOOKUP(B467,'[2]List Of Races'!A:B,2,FALSE)</f>
        <v>5mi</v>
      </c>
      <c r="K467">
        <f>IF(J467="5k",VLOOKUP(A467,[2]Ages!A:J,5,FALSE),IF(J467="5mi",VLOOKUP(A467,[2]Ages!A:J,6,FALSE),IF(J467="10k",VLOOKUP(A467,[2]Ages!A:J,7,FALSE),IF(J467="10mi",VLOOKUP(A467,[2]Ages!A:J,8,FALSE),IF(J467="Half Marathon",VLOOKUP(A467,[2]Ages!A:J,9,FALSE),IF(J467="Marathon",VLOOKUP(A467,[2]Ages!A:J,10,FALSE)))))))</f>
        <v>1452</v>
      </c>
      <c r="L467" s="85">
        <f>VLOOKUP(B467,'[2]List Of Races'!$A$2:$E$50,5,FALSE)</f>
        <v>1.0249999999999999</v>
      </c>
      <c r="M467" s="65">
        <f t="shared" si="47"/>
        <v>58.43345111896349</v>
      </c>
      <c r="N467">
        <f t="shared" si="44"/>
        <v>1</v>
      </c>
      <c r="O467">
        <f t="shared" si="45"/>
        <v>1</v>
      </c>
    </row>
    <row r="468" spans="1:15" x14ac:dyDescent="0.3">
      <c r="A468" t="s">
        <v>49</v>
      </c>
      <c r="B468" t="s">
        <v>290</v>
      </c>
      <c r="C468" s="2">
        <v>45997</v>
      </c>
      <c r="D468" t="s">
        <v>24</v>
      </c>
      <c r="E468" s="63">
        <v>2.2743055555555555E-2</v>
      </c>
      <c r="F468" s="66">
        <v>3.0324074074074073E-2</v>
      </c>
      <c r="G468" s="64">
        <f t="shared" si="42"/>
        <v>0.66666666666666674</v>
      </c>
      <c r="H468" s="65">
        <f t="shared" si="43"/>
        <v>66.666666666666671</v>
      </c>
      <c r="I468" s="3">
        <f t="shared" si="46"/>
        <v>2620</v>
      </c>
      <c r="J468" t="str">
        <f>VLOOKUP(B468,'[2]List Of Races'!A:B,2,FALSE)</f>
        <v>5mi</v>
      </c>
      <c r="K468">
        <f>IF(J468="5k",VLOOKUP(A468,[2]Ages!A:J,5,FALSE),IF(J468="5mi",VLOOKUP(A468,[2]Ages!A:J,6,FALSE),IF(J468="10k",VLOOKUP(A468,[2]Ages!A:J,7,FALSE),IF(J468="10mi",VLOOKUP(A468,[2]Ages!A:J,8,FALSE),IF(J468="Half Marathon",VLOOKUP(A468,[2]Ages!A:J,9,FALSE),IF(J468="Marathon",VLOOKUP(A468,[2]Ages!A:J,10,FALSE)))))))</f>
        <v>1579</v>
      </c>
      <c r="L468" s="85">
        <f>VLOOKUP(B468,'[2]List Of Races'!$A$2:$E$50,5,FALSE)</f>
        <v>1.0249999999999999</v>
      </c>
      <c r="M468" s="65">
        <f t="shared" si="47"/>
        <v>61.77385496183205</v>
      </c>
      <c r="N468">
        <f t="shared" si="44"/>
        <v>10</v>
      </c>
      <c r="O468" t="str">
        <f t="shared" si="45"/>
        <v/>
      </c>
    </row>
    <row r="469" spans="1:15" x14ac:dyDescent="0.3">
      <c r="A469" t="s">
        <v>35</v>
      </c>
      <c r="B469" t="s">
        <v>289</v>
      </c>
      <c r="C469" s="2">
        <v>46005</v>
      </c>
      <c r="D469" t="s">
        <v>16</v>
      </c>
      <c r="E469" s="63">
        <v>2.2928240740740742E-2</v>
      </c>
      <c r="F469" s="66">
        <v>2.6770833333333334E-2</v>
      </c>
      <c r="G469" s="64">
        <f t="shared" si="42"/>
        <v>0.83240787481070166</v>
      </c>
      <c r="H469" s="65">
        <f t="shared" si="43"/>
        <v>83.240787481070171</v>
      </c>
      <c r="I469" s="3">
        <f t="shared" si="46"/>
        <v>2313</v>
      </c>
      <c r="J469" t="str">
        <f>VLOOKUP(B469,'[2]List Of Races'!A:B,2,FALSE)</f>
        <v>10k</v>
      </c>
      <c r="K469">
        <f>IF(J469="5k",VLOOKUP(A469,[2]Ages!A:J,5,FALSE),IF(J469="5mi",VLOOKUP(A469,[2]Ages!A:J,6,FALSE),IF(J469="10k",VLOOKUP(A469,[2]Ages!A:J,7,FALSE),IF(J469="10mi",VLOOKUP(A469,[2]Ages!A:J,8,FALSE),IF(J469="Half Marathon",VLOOKUP(A469,[2]Ages!A:J,9,FALSE),IF(J469="Marathon",VLOOKUP(A469,[2]Ages!A:J,10,FALSE)))))))</f>
        <v>1657</v>
      </c>
      <c r="L469" s="85">
        <f>VLOOKUP(B469,'[2]List Of Races'!$A$2:$E$50,5,FALSE)</f>
        <v>1</v>
      </c>
      <c r="M469" s="65">
        <f t="shared" si="47"/>
        <v>71.638564634673585</v>
      </c>
      <c r="N469">
        <f t="shared" si="44"/>
        <v>6</v>
      </c>
      <c r="O469">
        <f t="shared" si="45"/>
        <v>4</v>
      </c>
    </row>
    <row r="470" spans="1:15" x14ac:dyDescent="0.3">
      <c r="A470" t="s">
        <v>20</v>
      </c>
      <c r="B470" t="s">
        <v>289</v>
      </c>
      <c r="C470" s="2">
        <v>46005</v>
      </c>
      <c r="D470" t="s">
        <v>16</v>
      </c>
      <c r="E470" s="63">
        <v>2.2928240740740742E-2</v>
      </c>
      <c r="F470" s="66">
        <v>2.8576388888888887E-2</v>
      </c>
      <c r="G470" s="64">
        <f t="shared" si="42"/>
        <v>0.75365976779404353</v>
      </c>
      <c r="H470" s="65">
        <f t="shared" si="43"/>
        <v>75.365976779404349</v>
      </c>
      <c r="I470" s="3">
        <f t="shared" si="46"/>
        <v>2469</v>
      </c>
      <c r="J470" t="str">
        <f>VLOOKUP(B470,'[2]List Of Races'!A:B,2,FALSE)</f>
        <v>10k</v>
      </c>
      <c r="K470">
        <f>IF(J470="5k",VLOOKUP(A470,[2]Ages!A:J,5,FALSE),IF(J470="5mi",VLOOKUP(A470,[2]Ages!A:J,6,FALSE),IF(J470="10k",VLOOKUP(A470,[2]Ages!A:J,7,FALSE),IF(J470="10mi",VLOOKUP(A470,[2]Ages!A:J,8,FALSE),IF(J470="Half Marathon",VLOOKUP(A470,[2]Ages!A:J,9,FALSE),IF(J470="Marathon",VLOOKUP(A470,[2]Ages!A:J,10,FALSE)))))))</f>
        <v>1697</v>
      </c>
      <c r="L470" s="85">
        <f>VLOOKUP(B470,'[2]List Of Races'!$A$2:$E$50,5,FALSE)</f>
        <v>1</v>
      </c>
      <c r="M470" s="65">
        <f t="shared" si="47"/>
        <v>68.73228027541515</v>
      </c>
      <c r="N470">
        <f t="shared" si="44"/>
        <v>6</v>
      </c>
      <c r="O470">
        <f t="shared" si="45"/>
        <v>5</v>
      </c>
    </row>
    <row r="471" spans="1:15" x14ac:dyDescent="0.3">
      <c r="A471" t="s">
        <v>29</v>
      </c>
      <c r="B471" t="s">
        <v>387</v>
      </c>
      <c r="C471" s="2">
        <v>46011</v>
      </c>
      <c r="D471" t="s">
        <v>16</v>
      </c>
      <c r="E471" s="63">
        <v>1.2164351851851852E-2</v>
      </c>
      <c r="F471" s="63">
        <v>1.2164351851851852E-2</v>
      </c>
      <c r="G471" s="64">
        <f t="shared" si="42"/>
        <v>1</v>
      </c>
      <c r="H471" s="65">
        <f t="shared" si="43"/>
        <v>100</v>
      </c>
      <c r="I471" s="3">
        <f t="shared" si="46"/>
        <v>1051</v>
      </c>
      <c r="J471" t="str">
        <f>VLOOKUP(B471,'[2]List Of Races'!A:B,2,FALSE)</f>
        <v>5k</v>
      </c>
      <c r="K471">
        <f>IF(J471="5k",VLOOKUP(A471,[2]Ages!A:J,5,FALSE),IF(J471="5mi",VLOOKUP(A471,[2]Ages!A:J,6,FALSE),IF(J471="10k",VLOOKUP(A471,[2]Ages!A:J,7,FALSE),IF(J471="10mi",VLOOKUP(A471,[2]Ages!A:J,8,FALSE),IF(J471="Half Marathon",VLOOKUP(A471,[2]Ages!A:J,9,FALSE),IF(J471="Marathon",VLOOKUP(A471,[2]Ages!A:J,10,FALSE)))))))</f>
        <v>771</v>
      </c>
      <c r="L471" s="85">
        <f>VLOOKUP(B471,'[2]List Of Races'!$A$2:$E$50,5,FALSE)</f>
        <v>1</v>
      </c>
      <c r="M471" s="65">
        <f t="shared" si="47"/>
        <v>73.358705994291157</v>
      </c>
      <c r="N471">
        <f t="shared" si="44"/>
        <v>1</v>
      </c>
      <c r="O471">
        <f t="shared" si="45"/>
        <v>6</v>
      </c>
    </row>
    <row r="472" spans="1:15" x14ac:dyDescent="0.3">
      <c r="A472" t="s">
        <v>33</v>
      </c>
      <c r="B472" t="s">
        <v>387</v>
      </c>
      <c r="C472" s="2">
        <v>46011</v>
      </c>
      <c r="D472" t="s">
        <v>16</v>
      </c>
      <c r="E472" s="63">
        <v>1.2164351851851852E-2</v>
      </c>
      <c r="F472" s="63">
        <v>1.238425925925926E-2</v>
      </c>
      <c r="G472" s="64">
        <f t="shared" si="42"/>
        <v>0.98192197906755463</v>
      </c>
      <c r="H472" s="65">
        <f t="shared" si="43"/>
        <v>98.192197906755467</v>
      </c>
      <c r="I472" s="3">
        <f t="shared" si="46"/>
        <v>1070</v>
      </c>
      <c r="J472" t="str">
        <f>VLOOKUP(B472,'[2]List Of Races'!A:B,2,FALSE)</f>
        <v>5k</v>
      </c>
      <c r="K472">
        <f>IF(J472="5k",VLOOKUP(A472,[2]Ages!A:J,5,FALSE),IF(J472="5mi",VLOOKUP(A472,[2]Ages!A:J,6,FALSE),IF(J472="10k",VLOOKUP(A472,[2]Ages!A:J,7,FALSE),IF(J472="10mi",VLOOKUP(A472,[2]Ages!A:J,8,FALSE),IF(J472="Half Marathon",VLOOKUP(A472,[2]Ages!A:J,9,FALSE),IF(J472="Marathon",VLOOKUP(A472,[2]Ages!A:J,10,FALSE)))))))</f>
        <v>794</v>
      </c>
      <c r="L472" s="85">
        <f>VLOOKUP(B472,'[2]List Of Races'!$A$2:$E$50,5,FALSE)</f>
        <v>1</v>
      </c>
      <c r="M472" s="65">
        <f t="shared" si="47"/>
        <v>74.205607476635521</v>
      </c>
      <c r="N472">
        <f t="shared" si="44"/>
        <v>2</v>
      </c>
      <c r="O472">
        <f t="shared" si="45"/>
        <v>5</v>
      </c>
    </row>
    <row r="473" spans="1:15" x14ac:dyDescent="0.3">
      <c r="A473" t="s">
        <v>367</v>
      </c>
      <c r="B473" t="s">
        <v>387</v>
      </c>
      <c r="C473" s="2">
        <v>46011</v>
      </c>
      <c r="D473" t="s">
        <v>16</v>
      </c>
      <c r="E473" s="63">
        <v>1.2164351851851852E-2</v>
      </c>
      <c r="F473" s="66">
        <v>1.2731481481481481E-2</v>
      </c>
      <c r="G473" s="64">
        <f t="shared" si="42"/>
        <v>0.95337773549000959</v>
      </c>
      <c r="H473" s="65">
        <f t="shared" si="43"/>
        <v>95.337773549000957</v>
      </c>
      <c r="I473" s="3">
        <f t="shared" si="46"/>
        <v>1100</v>
      </c>
      <c r="J473" t="str">
        <f>VLOOKUP(B473,'[2]List Of Races'!A:B,2,FALSE)</f>
        <v>5k</v>
      </c>
      <c r="K473">
        <f>IF(J473="5k",VLOOKUP(A473,[2]Ages!A:J,5,FALSE),IF(J473="5mi",VLOOKUP(A473,[2]Ages!A:J,6,FALSE),IF(J473="10k",VLOOKUP(A473,[2]Ages!A:J,7,FALSE),IF(J473="10mi",VLOOKUP(A473,[2]Ages!A:J,8,FALSE),IF(J473="Half Marathon",VLOOKUP(A473,[2]Ages!A:J,9,FALSE),IF(J473="Marathon",VLOOKUP(A473,[2]Ages!A:J,10,FALSE)))))))</f>
        <v>837</v>
      </c>
      <c r="L473" s="85">
        <f>VLOOKUP(B473,'[2]List Of Races'!$A$2:$E$50,5,FALSE)</f>
        <v>1</v>
      </c>
      <c r="M473" s="65">
        <f t="shared" si="47"/>
        <v>76.090909090909093</v>
      </c>
      <c r="N473">
        <f t="shared" si="44"/>
        <v>1</v>
      </c>
      <c r="O473">
        <f t="shared" si="45"/>
        <v>4</v>
      </c>
    </row>
    <row r="474" spans="1:15" x14ac:dyDescent="0.3">
      <c r="A474" t="s">
        <v>17</v>
      </c>
      <c r="B474" t="s">
        <v>387</v>
      </c>
      <c r="C474" s="2">
        <v>46011</v>
      </c>
      <c r="D474" t="s">
        <v>16</v>
      </c>
      <c r="E474" s="63">
        <v>1.2164351851851852E-2</v>
      </c>
      <c r="F474" s="66">
        <v>1.2847222222222222E-2</v>
      </c>
      <c r="G474" s="64">
        <f t="shared" si="42"/>
        <v>0.94386298763082777</v>
      </c>
      <c r="H474" s="65">
        <f t="shared" si="43"/>
        <v>94.386298763082777</v>
      </c>
      <c r="I474" s="3">
        <f t="shared" si="46"/>
        <v>1110</v>
      </c>
      <c r="J474" t="str">
        <f>VLOOKUP(B474,'[2]List Of Races'!A:B,2,FALSE)</f>
        <v>5k</v>
      </c>
      <c r="K474">
        <f>IF(J474="5k",VLOOKUP(A474,[2]Ages!A:J,5,FALSE),IF(J474="5mi",VLOOKUP(A474,[2]Ages!A:J,6,FALSE),IF(J474="10k",VLOOKUP(A474,[2]Ages!A:J,7,FALSE),IF(J474="10mi",VLOOKUP(A474,[2]Ages!A:J,8,FALSE),IF(J474="Half Marathon",VLOOKUP(A474,[2]Ages!A:J,9,FALSE),IF(J474="Marathon",VLOOKUP(A474,[2]Ages!A:J,10,FALSE)))))))</f>
        <v>771</v>
      </c>
      <c r="L474" s="85">
        <f>VLOOKUP(B474,'[2]List Of Races'!$A$2:$E$50,5,FALSE)</f>
        <v>1</v>
      </c>
      <c r="M474" s="65">
        <f t="shared" si="47"/>
        <v>69.459459459459467</v>
      </c>
      <c r="N474">
        <f t="shared" si="44"/>
        <v>2</v>
      </c>
      <c r="O474" t="str">
        <f t="shared" si="45"/>
        <v/>
      </c>
    </row>
    <row r="475" spans="1:15" x14ac:dyDescent="0.3">
      <c r="A475" t="s">
        <v>35</v>
      </c>
      <c r="B475" t="s">
        <v>387</v>
      </c>
      <c r="C475" s="2">
        <v>46011</v>
      </c>
      <c r="D475" t="s">
        <v>16</v>
      </c>
      <c r="E475" s="63">
        <v>1.2164351851851852E-2</v>
      </c>
      <c r="F475" s="66">
        <v>1.3541666666666667E-2</v>
      </c>
      <c r="G475" s="64">
        <f t="shared" si="42"/>
        <v>0.88677450047573736</v>
      </c>
      <c r="H475" s="65">
        <f t="shared" si="43"/>
        <v>88.677450047573743</v>
      </c>
      <c r="I475" s="3">
        <f t="shared" si="46"/>
        <v>1170</v>
      </c>
      <c r="J475" t="str">
        <f>VLOOKUP(B475,'[2]List Of Races'!A:B,2,FALSE)</f>
        <v>5k</v>
      </c>
      <c r="K475">
        <f>IF(J475="5k",VLOOKUP(A475,[2]Ages!A:J,5,FALSE),IF(J475="5mi",VLOOKUP(A475,[2]Ages!A:J,6,FALSE),IF(J475="10k",VLOOKUP(A475,[2]Ages!A:J,7,FALSE),IF(J475="10mi",VLOOKUP(A475,[2]Ages!A:J,8,FALSE),IF(J475="Half Marathon",VLOOKUP(A475,[2]Ages!A:J,9,FALSE),IF(J475="Marathon",VLOOKUP(A475,[2]Ages!A:J,10,FALSE)))))))</f>
        <v>818</v>
      </c>
      <c r="L475" s="85">
        <f>VLOOKUP(B475,'[2]List Of Races'!$A$2:$E$50,5,FALSE)</f>
        <v>1</v>
      </c>
      <c r="M475" s="65">
        <f t="shared" si="47"/>
        <v>69.914529914529908</v>
      </c>
      <c r="N475">
        <f t="shared" si="44"/>
        <v>1</v>
      </c>
      <c r="O475">
        <f t="shared" si="45"/>
        <v>10</v>
      </c>
    </row>
    <row r="476" spans="1:15" x14ac:dyDescent="0.3">
      <c r="A476" t="s">
        <v>378</v>
      </c>
      <c r="B476" t="s">
        <v>387</v>
      </c>
      <c r="C476" s="2">
        <v>46011</v>
      </c>
      <c r="D476" t="s">
        <v>16</v>
      </c>
      <c r="E476" s="63">
        <v>1.2164351851851852E-2</v>
      </c>
      <c r="F476" s="66">
        <v>1.3854166666666667E-2</v>
      </c>
      <c r="G476" s="64">
        <f t="shared" si="42"/>
        <v>0.86108468125594662</v>
      </c>
      <c r="H476" s="65">
        <f t="shared" si="43"/>
        <v>86.108468125594655</v>
      </c>
      <c r="I476" s="3">
        <f t="shared" si="46"/>
        <v>1197</v>
      </c>
      <c r="J476" t="str">
        <f>VLOOKUP(B476,'[2]List Of Races'!A:B,2,FALSE)</f>
        <v>5k</v>
      </c>
      <c r="K476" t="e">
        <f>IF(J476="5k",VLOOKUP(A476,[2]Ages!A:J,5,FALSE),IF(J476="5mi",VLOOKUP(A476,[2]Ages!A:J,6,FALSE),IF(J476="10k",VLOOKUP(A476,[2]Ages!A:J,7,FALSE),IF(J476="10mi",VLOOKUP(A476,[2]Ages!A:J,8,FALSE),IF(J476="Half Marathon",VLOOKUP(A476,[2]Ages!A:J,9,FALSE),IF(J476="Marathon",VLOOKUP(A476,[2]Ages!A:J,10,FALSE)))))))</f>
        <v>#N/A</v>
      </c>
      <c r="L476" s="85">
        <f>VLOOKUP(B476,'[2]List Of Races'!$A$2:$E$50,5,FALSE)</f>
        <v>1</v>
      </c>
      <c r="M476" s="65" t="e">
        <f t="shared" si="47"/>
        <v>#N/A</v>
      </c>
      <c r="N476">
        <f t="shared" si="44"/>
        <v>1</v>
      </c>
      <c r="O476">
        <f t="shared" si="45"/>
        <v>2</v>
      </c>
    </row>
    <row r="477" spans="1:15" x14ac:dyDescent="0.3">
      <c r="A477" t="s">
        <v>82</v>
      </c>
      <c r="B477" t="s">
        <v>387</v>
      </c>
      <c r="C477" s="2">
        <v>46011</v>
      </c>
      <c r="D477" t="s">
        <v>16</v>
      </c>
      <c r="E477" s="63">
        <v>1.2164351851851852E-2</v>
      </c>
      <c r="F477" s="66">
        <v>1.3981481481481482E-2</v>
      </c>
      <c r="G477" s="64">
        <f t="shared" si="42"/>
        <v>0.85061845861084673</v>
      </c>
      <c r="H477" s="65">
        <f t="shared" si="43"/>
        <v>85.061845861084677</v>
      </c>
      <c r="I477" s="3">
        <f t="shared" si="46"/>
        <v>1208</v>
      </c>
      <c r="J477" t="str">
        <f>VLOOKUP(B477,'[2]List Of Races'!A:B,2,FALSE)</f>
        <v>5k</v>
      </c>
      <c r="K477">
        <f>IF(J477="5k",VLOOKUP(A477,[2]Ages!A:J,5,FALSE),IF(J477="5mi",VLOOKUP(A477,[2]Ages!A:J,6,FALSE),IF(J477="10k",VLOOKUP(A477,[2]Ages!A:J,7,FALSE),IF(J477="10mi",VLOOKUP(A477,[2]Ages!A:J,8,FALSE),IF(J477="Half Marathon",VLOOKUP(A477,[2]Ages!A:J,9,FALSE),IF(J477="Marathon",VLOOKUP(A477,[2]Ages!A:J,10,FALSE)))))))</f>
        <v>849</v>
      </c>
      <c r="L477" s="85">
        <f>VLOOKUP(B477,'[2]List Of Races'!$A$2:$E$50,5,FALSE)</f>
        <v>1</v>
      </c>
      <c r="M477" s="65">
        <f t="shared" si="47"/>
        <v>70.28145695364239</v>
      </c>
      <c r="N477">
        <f t="shared" si="44"/>
        <v>1</v>
      </c>
      <c r="O477">
        <f t="shared" si="45"/>
        <v>5</v>
      </c>
    </row>
    <row r="478" spans="1:15" x14ac:dyDescent="0.3">
      <c r="A478" t="s">
        <v>39</v>
      </c>
      <c r="B478" t="s">
        <v>387</v>
      </c>
      <c r="C478" s="2">
        <v>46011</v>
      </c>
      <c r="D478" t="s">
        <v>16</v>
      </c>
      <c r="E478" s="63">
        <v>1.2164351851851852E-2</v>
      </c>
      <c r="F478" s="66">
        <v>1.5856481481481482E-2</v>
      </c>
      <c r="G478" s="64">
        <f t="shared" si="42"/>
        <v>0.69647954329210271</v>
      </c>
      <c r="H478" s="65">
        <f t="shared" si="43"/>
        <v>69.647954329210265</v>
      </c>
      <c r="I478" s="3">
        <f t="shared" si="46"/>
        <v>1370</v>
      </c>
      <c r="J478" t="str">
        <f>VLOOKUP(B478,'[2]List Of Races'!A:B,2,FALSE)</f>
        <v>5k</v>
      </c>
      <c r="K478">
        <f>IF(J478="5k",VLOOKUP(A478,[2]Ages!A:J,5,FALSE),IF(J478="5mi",VLOOKUP(A478,[2]Ages!A:J,6,FALSE),IF(J478="10k",VLOOKUP(A478,[2]Ages!A:J,7,FALSE),IF(J478="10mi",VLOOKUP(A478,[2]Ages!A:J,8,FALSE),IF(J478="Half Marathon",VLOOKUP(A478,[2]Ages!A:J,9,FALSE),IF(J478="Marathon",VLOOKUP(A478,[2]Ages!A:J,10,FALSE)))))))</f>
        <v>1034</v>
      </c>
      <c r="L478" s="85">
        <f>VLOOKUP(B478,'[2]List Of Races'!$A$2:$E$50,5,FALSE)</f>
        <v>1</v>
      </c>
      <c r="M478" s="65">
        <f t="shared" si="47"/>
        <v>75.474452554744531</v>
      </c>
      <c r="N478">
        <f t="shared" si="44"/>
        <v>2</v>
      </c>
      <c r="O478" t="str">
        <f t="shared" si="45"/>
        <v/>
      </c>
    </row>
    <row r="479" spans="1:15" x14ac:dyDescent="0.3">
      <c r="A479" t="s">
        <v>38</v>
      </c>
      <c r="B479" t="s">
        <v>387</v>
      </c>
      <c r="C479" s="2">
        <v>46011</v>
      </c>
      <c r="D479" t="s">
        <v>16</v>
      </c>
      <c r="E479" s="63">
        <v>1.2164351851851852E-2</v>
      </c>
      <c r="F479" s="66">
        <v>1.6006944444444445E-2</v>
      </c>
      <c r="G479" s="64">
        <f t="shared" si="42"/>
        <v>0.68411037107516637</v>
      </c>
      <c r="H479" s="65">
        <f t="shared" si="43"/>
        <v>68.411037107516634</v>
      </c>
      <c r="I479" s="3">
        <f t="shared" si="46"/>
        <v>1383</v>
      </c>
      <c r="J479" t="str">
        <f>VLOOKUP(B479,'[2]List Of Races'!A:B,2,FALSE)</f>
        <v>5k</v>
      </c>
      <c r="K479">
        <f>IF(J479="5k",VLOOKUP(A479,[2]Ages!A:J,5,FALSE),IF(J479="5mi",VLOOKUP(A479,[2]Ages!A:J,6,FALSE),IF(J479="10k",VLOOKUP(A479,[2]Ages!A:J,7,FALSE),IF(J479="10mi",VLOOKUP(A479,[2]Ages!A:J,8,FALSE),IF(J479="Half Marathon",VLOOKUP(A479,[2]Ages!A:J,9,FALSE),IF(J479="Marathon",VLOOKUP(A479,[2]Ages!A:J,10,FALSE)))))))</f>
        <v>824</v>
      </c>
      <c r="L479" s="85">
        <f>VLOOKUP(B479,'[2]List Of Races'!$A$2:$E$50,5,FALSE)</f>
        <v>1</v>
      </c>
      <c r="M479" s="65">
        <f t="shared" si="47"/>
        <v>59.580621836587135</v>
      </c>
      <c r="N479">
        <f t="shared" si="44"/>
        <v>3</v>
      </c>
      <c r="O479">
        <f t="shared" si="45"/>
        <v>10</v>
      </c>
    </row>
    <row r="480" spans="1:15" x14ac:dyDescent="0.3">
      <c r="A480" t="s">
        <v>59</v>
      </c>
      <c r="B480" t="s">
        <v>387</v>
      </c>
      <c r="C480" s="2">
        <v>46011</v>
      </c>
      <c r="D480" t="s">
        <v>16</v>
      </c>
      <c r="E480" s="63">
        <v>1.2164351851851852E-2</v>
      </c>
      <c r="F480" s="66">
        <v>1.607638888888889E-2</v>
      </c>
      <c r="G480" s="64">
        <f t="shared" si="42"/>
        <v>0.67840152235965734</v>
      </c>
      <c r="H480" s="65">
        <f t="shared" si="43"/>
        <v>67.840152235965732</v>
      </c>
      <c r="I480" s="3">
        <f t="shared" si="46"/>
        <v>1389</v>
      </c>
      <c r="J480" t="str">
        <f>VLOOKUP(B480,'[2]List Of Races'!A:B,2,FALSE)</f>
        <v>5k</v>
      </c>
      <c r="K480">
        <f>IF(J480="5k",VLOOKUP(A480,[2]Ages!A:J,5,FALSE),IF(J480="5mi",VLOOKUP(A480,[2]Ages!A:J,6,FALSE),IF(J480="10k",VLOOKUP(A480,[2]Ages!A:J,7,FALSE),IF(J480="10mi",VLOOKUP(A480,[2]Ages!A:J,8,FALSE),IF(J480="Half Marathon",VLOOKUP(A480,[2]Ages!A:J,9,FALSE),IF(J480="Marathon",VLOOKUP(A480,[2]Ages!A:J,10,FALSE)))))))</f>
        <v>812</v>
      </c>
      <c r="L480" s="85">
        <f>VLOOKUP(B480,'[2]List Of Races'!$A$2:$E$50,5,FALSE)</f>
        <v>1</v>
      </c>
      <c r="M480" s="65">
        <f t="shared" si="47"/>
        <v>58.459323254139676</v>
      </c>
      <c r="N480">
        <f t="shared" si="44"/>
        <v>3</v>
      </c>
      <c r="O480">
        <f t="shared" si="45"/>
        <v>9</v>
      </c>
    </row>
    <row r="481" spans="1:15" x14ac:dyDescent="0.3">
      <c r="A481" t="s">
        <v>49</v>
      </c>
      <c r="B481" t="s">
        <v>387</v>
      </c>
      <c r="C481" s="2">
        <v>46011</v>
      </c>
      <c r="D481" t="s">
        <v>24</v>
      </c>
      <c r="E481" s="63">
        <v>1.5023148148148148E-2</v>
      </c>
      <c r="F481" s="66">
        <v>1.6342592592592593E-2</v>
      </c>
      <c r="G481" s="64">
        <f t="shared" si="42"/>
        <v>0.91217257318952238</v>
      </c>
      <c r="H481" s="65">
        <f t="shared" si="43"/>
        <v>91.217257318952235</v>
      </c>
      <c r="I481" s="3">
        <f t="shared" si="46"/>
        <v>1412</v>
      </c>
      <c r="J481" t="str">
        <f>VLOOKUP(B481,'[2]List Of Races'!A:B,2,FALSE)</f>
        <v>5k</v>
      </c>
      <c r="K481">
        <f>IF(J481="5k",VLOOKUP(A481,[2]Ages!A:J,5,FALSE),IF(J481="5mi",VLOOKUP(A481,[2]Ages!A:J,6,FALSE),IF(J481="10k",VLOOKUP(A481,[2]Ages!A:J,7,FALSE),IF(J481="10mi",VLOOKUP(A481,[2]Ages!A:J,8,FALSE),IF(J481="Half Marathon",VLOOKUP(A481,[2]Ages!A:J,9,FALSE),IF(J481="Marathon",VLOOKUP(A481,[2]Ages!A:J,10,FALSE)))))))</f>
        <v>968</v>
      </c>
      <c r="L481" s="85">
        <f>VLOOKUP(B481,'[2]List Of Races'!$A$2:$E$50,5,FALSE)</f>
        <v>1</v>
      </c>
      <c r="M481" s="65">
        <f t="shared" si="47"/>
        <v>68.555240793201136</v>
      </c>
      <c r="N481">
        <f t="shared" si="44"/>
        <v>2</v>
      </c>
      <c r="O481">
        <f t="shared" si="45"/>
        <v>9</v>
      </c>
    </row>
    <row r="482" spans="1:15" x14ac:dyDescent="0.3">
      <c r="A482" t="s">
        <v>57</v>
      </c>
      <c r="B482" t="s">
        <v>387</v>
      </c>
      <c r="C482" s="2">
        <v>46011</v>
      </c>
      <c r="D482" t="s">
        <v>16</v>
      </c>
      <c r="E482" s="63">
        <v>1.2164351851851852E-2</v>
      </c>
      <c r="F482" s="66">
        <v>1.6354166666666666E-2</v>
      </c>
      <c r="G482" s="64">
        <f t="shared" si="42"/>
        <v>0.65556612749762133</v>
      </c>
      <c r="H482" s="65">
        <f t="shared" si="43"/>
        <v>65.556612749762138</v>
      </c>
      <c r="I482" s="3">
        <f t="shared" si="46"/>
        <v>1413</v>
      </c>
      <c r="J482" t="str">
        <f>VLOOKUP(B482,'[2]List Of Races'!A:B,2,FALSE)</f>
        <v>5k</v>
      </c>
      <c r="K482">
        <f>IF(J482="5k",VLOOKUP(A482,[2]Ages!A:J,5,FALSE),IF(J482="5mi",VLOOKUP(A482,[2]Ages!A:J,6,FALSE),IF(J482="10k",VLOOKUP(A482,[2]Ages!A:J,7,FALSE),IF(J482="10mi",VLOOKUP(A482,[2]Ages!A:J,8,FALSE),IF(J482="Half Marathon",VLOOKUP(A482,[2]Ages!A:J,9,FALSE),IF(J482="Marathon",VLOOKUP(A482,[2]Ages!A:J,10,FALSE)))))))</f>
        <v>863</v>
      </c>
      <c r="L482" s="85">
        <f>VLOOKUP(B482,'[2]List Of Races'!$A$2:$E$50,5,FALSE)</f>
        <v>1</v>
      </c>
      <c r="M482" s="65">
        <f t="shared" si="47"/>
        <v>61.075725406935597</v>
      </c>
      <c r="N482">
        <f t="shared" si="44"/>
        <v>6</v>
      </c>
      <c r="O482">
        <f t="shared" si="45"/>
        <v>9</v>
      </c>
    </row>
    <row r="483" spans="1:15" x14ac:dyDescent="0.3">
      <c r="A483" t="s">
        <v>46</v>
      </c>
      <c r="B483" t="s">
        <v>387</v>
      </c>
      <c r="C483" s="2">
        <v>46011</v>
      </c>
      <c r="D483" t="s">
        <v>24</v>
      </c>
      <c r="E483" s="63">
        <v>1.5023148148148148E-2</v>
      </c>
      <c r="F483" s="66">
        <v>1.7395833333333333E-2</v>
      </c>
      <c r="G483" s="64">
        <f t="shared" ref="G483:G546" si="48">1-((F483-E483)/E483)</f>
        <v>0.84206471494607094</v>
      </c>
      <c r="H483" s="65">
        <f t="shared" si="43"/>
        <v>84.206471494607086</v>
      </c>
      <c r="I483" s="3">
        <f t="shared" si="46"/>
        <v>1503</v>
      </c>
      <c r="J483" t="str">
        <f>VLOOKUP(B483,'[2]List Of Races'!A:B,2,FALSE)</f>
        <v>5k</v>
      </c>
      <c r="K483">
        <f>IF(J483="5k",VLOOKUP(A483,[2]Ages!A:J,5,FALSE),IF(J483="5mi",VLOOKUP(A483,[2]Ages!A:J,6,FALSE),IF(J483="10k",VLOOKUP(A483,[2]Ages!A:J,7,FALSE),IF(J483="10mi",VLOOKUP(A483,[2]Ages!A:J,8,FALSE),IF(J483="Half Marathon",VLOOKUP(A483,[2]Ages!A:J,9,FALSE),IF(J483="Marathon",VLOOKUP(A483,[2]Ages!A:J,10,FALSE)))))))</f>
        <v>908</v>
      </c>
      <c r="L483" s="85">
        <f>VLOOKUP(B483,'[2]List Of Races'!$A$2:$E$50,5,FALSE)</f>
        <v>1</v>
      </c>
      <c r="M483" s="65">
        <f t="shared" si="47"/>
        <v>60.412508316699927</v>
      </c>
      <c r="N483">
        <f t="shared" si="44"/>
        <v>2</v>
      </c>
      <c r="O483">
        <f t="shared" si="45"/>
        <v>7</v>
      </c>
    </row>
    <row r="484" spans="1:15" x14ac:dyDescent="0.3">
      <c r="A484" t="s">
        <v>322</v>
      </c>
      <c r="B484" t="s">
        <v>387</v>
      </c>
      <c r="C484" s="2">
        <v>46011</v>
      </c>
      <c r="D484" t="s">
        <v>16</v>
      </c>
      <c r="E484" s="63">
        <v>1.2164351851851852E-2</v>
      </c>
      <c r="F484" s="66">
        <v>1.7928240740740741E-2</v>
      </c>
      <c r="G484" s="64">
        <f t="shared" si="48"/>
        <v>0.52616555661274966</v>
      </c>
      <c r="H484" s="65">
        <f t="shared" si="43"/>
        <v>52.616555661274965</v>
      </c>
      <c r="I484" s="3">
        <f t="shared" si="46"/>
        <v>1549</v>
      </c>
      <c r="J484" t="str">
        <f>VLOOKUP(B484,'[2]List Of Races'!A:B,2,FALSE)</f>
        <v>5k</v>
      </c>
      <c r="K484">
        <f>IF(J484="5k",VLOOKUP(A484,[2]Ages!A:J,5,FALSE),IF(J484="5mi",VLOOKUP(A484,[2]Ages!A:J,6,FALSE),IF(J484="10k",VLOOKUP(A484,[2]Ages!A:J,7,FALSE),IF(J484="10mi",VLOOKUP(A484,[2]Ages!A:J,8,FALSE),IF(J484="Half Marathon",VLOOKUP(A484,[2]Ages!A:J,9,FALSE),IF(J484="Marathon",VLOOKUP(A484,[2]Ages!A:J,10,FALSE)))))))</f>
        <v>1182</v>
      </c>
      <c r="L484" s="85">
        <f>VLOOKUP(B484,'[2]List Of Races'!$A$2:$E$50,5,FALSE)</f>
        <v>1</v>
      </c>
      <c r="M484" s="65">
        <f t="shared" si="47"/>
        <v>76.307295029051005</v>
      </c>
      <c r="N484">
        <f t="shared" si="44"/>
        <v>1</v>
      </c>
      <c r="O484">
        <f t="shared" si="45"/>
        <v>1</v>
      </c>
    </row>
    <row r="485" spans="1:15" x14ac:dyDescent="0.3">
      <c r="A485" t="s">
        <v>72</v>
      </c>
      <c r="B485" t="s">
        <v>387</v>
      </c>
      <c r="C485" s="2">
        <v>46011</v>
      </c>
      <c r="D485" t="s">
        <v>16</v>
      </c>
      <c r="E485" s="63">
        <v>1.2164351851851852E-2</v>
      </c>
      <c r="F485" s="66">
        <v>1.8124999999999999E-2</v>
      </c>
      <c r="G485" s="64">
        <f t="shared" si="48"/>
        <v>0.50999048525214086</v>
      </c>
      <c r="H485" s="65">
        <f t="shared" si="43"/>
        <v>50.999048525214086</v>
      </c>
      <c r="I485" s="3">
        <f t="shared" si="46"/>
        <v>1566</v>
      </c>
      <c r="J485" t="str">
        <f>VLOOKUP(B485,'[2]List Of Races'!A:B,2,FALSE)</f>
        <v>5k</v>
      </c>
      <c r="K485">
        <f>IF(J485="5k",VLOOKUP(A485,[2]Ages!A:J,5,FALSE),IF(J485="5mi",VLOOKUP(A485,[2]Ages!A:J,6,FALSE),IF(J485="10k",VLOOKUP(A485,[2]Ages!A:J,7,FALSE),IF(J485="10mi",VLOOKUP(A485,[2]Ages!A:J,8,FALSE),IF(J485="Half Marathon",VLOOKUP(A485,[2]Ages!A:J,9,FALSE),IF(J485="Marathon",VLOOKUP(A485,[2]Ages!A:J,10,FALSE)))))))</f>
        <v>863</v>
      </c>
      <c r="L485" s="85">
        <f>VLOOKUP(B485,'[2]List Of Races'!$A$2:$E$50,5,FALSE)</f>
        <v>1</v>
      </c>
      <c r="M485" s="65">
        <f t="shared" si="47"/>
        <v>55.108556832694767</v>
      </c>
      <c r="N485" t="str">
        <f t="shared" si="44"/>
        <v/>
      </c>
      <c r="O485" t="str">
        <f t="shared" si="45"/>
        <v/>
      </c>
    </row>
    <row r="486" spans="1:15" x14ac:dyDescent="0.3">
      <c r="A486" t="s">
        <v>76</v>
      </c>
      <c r="B486" t="s">
        <v>387</v>
      </c>
      <c r="C486" s="2">
        <v>46011</v>
      </c>
      <c r="D486" t="s">
        <v>24</v>
      </c>
      <c r="E486" s="63">
        <v>1.5023148148148148E-2</v>
      </c>
      <c r="F486" s="66">
        <v>1.8391203703703705E-2</v>
      </c>
      <c r="G486" s="64">
        <f t="shared" si="48"/>
        <v>0.77580893682588592</v>
      </c>
      <c r="H486" s="65">
        <f t="shared" si="43"/>
        <v>77.580893682588595</v>
      </c>
      <c r="I486" s="3">
        <f t="shared" si="46"/>
        <v>1589</v>
      </c>
      <c r="J486" t="str">
        <f>VLOOKUP(B486,'[2]List Of Races'!A:B,2,FALSE)</f>
        <v>5k</v>
      </c>
      <c r="K486">
        <f>IF(J486="5k",VLOOKUP(A486,[2]Ages!A:J,5,FALSE),IF(J486="5mi",VLOOKUP(A486,[2]Ages!A:J,6,FALSE),IF(J486="10k",VLOOKUP(A486,[2]Ages!A:J,7,FALSE),IF(J486="10mi",VLOOKUP(A486,[2]Ages!A:J,8,FALSE),IF(J486="Half Marathon",VLOOKUP(A486,[2]Ages!A:J,9,FALSE),IF(J486="Marathon",VLOOKUP(A486,[2]Ages!A:J,10,FALSE)))))))</f>
        <v>1152</v>
      </c>
      <c r="L486" s="85">
        <f>VLOOKUP(B486,'[2]List Of Races'!$A$2:$E$50,5,FALSE)</f>
        <v>1</v>
      </c>
      <c r="M486" s="65">
        <f t="shared" si="47"/>
        <v>72.498426683448713</v>
      </c>
      <c r="N486">
        <f t="shared" si="44"/>
        <v>1</v>
      </c>
      <c r="O486">
        <f t="shared" si="45"/>
        <v>7</v>
      </c>
    </row>
    <row r="487" spans="1:15" x14ac:dyDescent="0.3">
      <c r="A487" t="s">
        <v>26</v>
      </c>
      <c r="B487" t="s">
        <v>387</v>
      </c>
      <c r="C487" s="2">
        <v>46011</v>
      </c>
      <c r="D487" t="s">
        <v>16</v>
      </c>
      <c r="E487" s="63">
        <v>1.2164351851851852E-2</v>
      </c>
      <c r="F487" s="66">
        <v>1.8599537037037036E-2</v>
      </c>
      <c r="G487" s="64">
        <f t="shared" si="48"/>
        <v>0.47098001902949582</v>
      </c>
      <c r="H487" s="65">
        <f t="shared" si="43"/>
        <v>47.098001902949584</v>
      </c>
      <c r="I487" s="3">
        <f t="shared" si="46"/>
        <v>1607</v>
      </c>
      <c r="J487" t="str">
        <f>VLOOKUP(B487,'[2]List Of Races'!A:B,2,FALSE)</f>
        <v>5k</v>
      </c>
      <c r="K487">
        <f>IF(J487="5k",VLOOKUP(A487,[2]Ages!A:J,5,FALSE),IF(J487="5mi",VLOOKUP(A487,[2]Ages!A:J,6,FALSE),IF(J487="10k",VLOOKUP(A487,[2]Ages!A:J,7,FALSE),IF(J487="10mi",VLOOKUP(A487,[2]Ages!A:J,8,FALSE),IF(J487="Half Marathon",VLOOKUP(A487,[2]Ages!A:J,9,FALSE),IF(J487="Marathon",VLOOKUP(A487,[2]Ages!A:J,10,FALSE)))))))</f>
        <v>818</v>
      </c>
      <c r="L487" s="85">
        <f>VLOOKUP(B487,'[2]List Of Races'!$A$2:$E$50,5,FALSE)</f>
        <v>1</v>
      </c>
      <c r="M487" s="65">
        <f t="shared" si="47"/>
        <v>50.902302426882386</v>
      </c>
      <c r="N487">
        <f t="shared" si="44"/>
        <v>1</v>
      </c>
      <c r="O487">
        <f t="shared" si="45"/>
        <v>2</v>
      </c>
    </row>
    <row r="488" spans="1:15" x14ac:dyDescent="0.3">
      <c r="A488" t="s">
        <v>128</v>
      </c>
      <c r="B488" t="s">
        <v>387</v>
      </c>
      <c r="C488" s="2">
        <v>46011</v>
      </c>
      <c r="D488" t="s">
        <v>24</v>
      </c>
      <c r="E488" s="63">
        <v>1.5023148148148148E-2</v>
      </c>
      <c r="F488" s="66">
        <v>1.9178240740740742E-2</v>
      </c>
      <c r="G488" s="64">
        <f t="shared" si="48"/>
        <v>0.72342064714946064</v>
      </c>
      <c r="H488" s="65">
        <f t="shared" si="43"/>
        <v>72.342064714946062</v>
      </c>
      <c r="I488" s="3">
        <f t="shared" si="46"/>
        <v>1657</v>
      </c>
      <c r="J488" t="str">
        <f>VLOOKUP(B488,'[2]List Of Races'!A:B,2,FALSE)</f>
        <v>5k</v>
      </c>
      <c r="K488">
        <f>IF(J488="5k",VLOOKUP(A488,[2]Ages!A:J,5,FALSE),IF(J488="5mi",VLOOKUP(A488,[2]Ages!A:J,6,FALSE),IF(J488="10k",VLOOKUP(A488,[2]Ages!A:J,7,FALSE),IF(J488="10mi",VLOOKUP(A488,[2]Ages!A:J,8,FALSE),IF(J488="Half Marathon",VLOOKUP(A488,[2]Ages!A:J,9,FALSE),IF(J488="Marathon",VLOOKUP(A488,[2]Ages!A:J,10,FALSE)))))))</f>
        <v>885</v>
      </c>
      <c r="L488" s="85">
        <f>VLOOKUP(B488,'[2]List Of Races'!$A$2:$E$50,5,FALSE)</f>
        <v>1</v>
      </c>
      <c r="M488" s="65">
        <f t="shared" si="47"/>
        <v>53.409776704888358</v>
      </c>
      <c r="N488">
        <f t="shared" si="44"/>
        <v>2</v>
      </c>
      <c r="O488">
        <f t="shared" si="45"/>
        <v>3</v>
      </c>
    </row>
    <row r="489" spans="1:15" x14ac:dyDescent="0.3">
      <c r="A489" t="s">
        <v>25</v>
      </c>
      <c r="B489" t="s">
        <v>387</v>
      </c>
      <c r="C489" s="2">
        <v>46011</v>
      </c>
      <c r="D489" t="s">
        <v>16</v>
      </c>
      <c r="E489" s="63">
        <v>1.2164351851851852E-2</v>
      </c>
      <c r="F489" s="66">
        <v>2.1365740740740741E-2</v>
      </c>
      <c r="G489" s="64">
        <f t="shared" si="48"/>
        <v>0.24357754519505226</v>
      </c>
      <c r="H489" s="65">
        <f t="shared" si="43"/>
        <v>24.357754519505225</v>
      </c>
      <c r="I489" s="3">
        <f t="shared" si="46"/>
        <v>1846</v>
      </c>
      <c r="J489" t="str">
        <f>VLOOKUP(B489,'[2]List Of Races'!A:B,2,FALSE)</f>
        <v>5k</v>
      </c>
      <c r="K489">
        <f>IF(J489="5k",VLOOKUP(A489,[2]Ages!A:J,5,FALSE),IF(J489="5mi",VLOOKUP(A489,[2]Ages!A:J,6,FALSE),IF(J489="10k",VLOOKUP(A489,[2]Ages!A:J,7,FALSE),IF(J489="10mi",VLOOKUP(A489,[2]Ages!A:J,8,FALSE),IF(J489="Half Marathon",VLOOKUP(A489,[2]Ages!A:J,9,FALSE),IF(J489="Marathon",VLOOKUP(A489,[2]Ages!A:J,10,FALSE)))))))</f>
        <v>928</v>
      </c>
      <c r="L489" s="85">
        <f>VLOOKUP(B489,'[2]List Of Races'!$A$2:$E$50,5,FALSE)</f>
        <v>1</v>
      </c>
      <c r="M489" s="65">
        <f t="shared" si="47"/>
        <v>50.270855904658717</v>
      </c>
      <c r="N489" t="str">
        <f t="shared" si="44"/>
        <v/>
      </c>
      <c r="O489" t="str">
        <f t="shared" si="45"/>
        <v/>
      </c>
    </row>
    <row r="490" spans="1:15" x14ac:dyDescent="0.3">
      <c r="A490" t="s">
        <v>47</v>
      </c>
      <c r="B490" t="s">
        <v>387</v>
      </c>
      <c r="C490" s="2">
        <v>46011</v>
      </c>
      <c r="D490" t="s">
        <v>24</v>
      </c>
      <c r="E490" s="63">
        <v>1.5023148148148148E-2</v>
      </c>
      <c r="F490" s="66">
        <v>1.5208333333333334E-2</v>
      </c>
      <c r="G490" s="64">
        <f t="shared" si="48"/>
        <v>0.98767334360554693</v>
      </c>
      <c r="H490" s="65">
        <f t="shared" si="43"/>
        <v>98.767334360554699</v>
      </c>
      <c r="I490" s="3">
        <f t="shared" si="46"/>
        <v>1314</v>
      </c>
      <c r="J490" t="str">
        <f>VLOOKUP(B490,'[2]List Of Races'!A:B,2,FALSE)</f>
        <v>5k</v>
      </c>
      <c r="K490">
        <f>IF(J490="5k",VLOOKUP(A490,[2]Ages!A:J,5,FALSE),IF(J490="5mi",VLOOKUP(A490,[2]Ages!A:J,6,FALSE),IF(J490="10k",VLOOKUP(A490,[2]Ages!A:J,7,FALSE),IF(J490="10mi",VLOOKUP(A490,[2]Ages!A:J,8,FALSE),IF(J490="Half Marathon",VLOOKUP(A490,[2]Ages!A:J,9,FALSE),IF(J490="Marathon",VLOOKUP(A490,[2]Ages!A:J,10,FALSE)))))))</f>
        <v>884</v>
      </c>
      <c r="L490" s="85">
        <f>VLOOKUP(B490,'[2]List Of Races'!$A$2:$E$50,5,FALSE)</f>
        <v>1</v>
      </c>
      <c r="M490" s="65">
        <f t="shared" si="47"/>
        <v>67.275494672754945</v>
      </c>
      <c r="N490">
        <f t="shared" si="44"/>
        <v>1</v>
      </c>
      <c r="O490">
        <f t="shared" si="45"/>
        <v>1</v>
      </c>
    </row>
    <row r="491" spans="1:15" x14ac:dyDescent="0.3">
      <c r="G491" s="64" t="e">
        <f t="shared" si="48"/>
        <v>#DIV/0!</v>
      </c>
      <c r="H491" s="65" t="e">
        <f t="shared" si="43"/>
        <v>#DIV/0!</v>
      </c>
      <c r="I491" s="3">
        <f t="shared" si="46"/>
        <v>0</v>
      </c>
      <c r="J491" t="e">
        <f>VLOOKUP(B491,'[2]List Of Races'!A:B,2,FALSE)</f>
        <v>#N/A</v>
      </c>
      <c r="K491" t="e">
        <f>IF(J491="5k",VLOOKUP(A491,[2]Ages!A:J,5,FALSE),IF(J491="5mi",VLOOKUP(A491,[2]Ages!A:J,6,FALSE),IF(J491="10k",VLOOKUP(A491,[2]Ages!A:J,7,FALSE),IF(J491="10mi",VLOOKUP(A491,[2]Ages!A:J,8,FALSE),IF(J491="Half Marathon",VLOOKUP(A491,[2]Ages!A:J,9,FALSE),IF(J491="Marathon",VLOOKUP(A491,[2]Ages!A:J,10,FALSE)))))))</f>
        <v>#N/A</v>
      </c>
      <c r="M491" s="65" t="e">
        <f t="shared" si="47"/>
        <v>#N/A</v>
      </c>
      <c r="N491">
        <f t="shared" si="44"/>
        <v>1</v>
      </c>
      <c r="O491">
        <f t="shared" si="45"/>
        <v>1</v>
      </c>
    </row>
    <row r="492" spans="1:15" x14ac:dyDescent="0.3">
      <c r="G492" s="64" t="e">
        <f t="shared" si="48"/>
        <v>#DIV/0!</v>
      </c>
      <c r="H492" s="65" t="e">
        <f t="shared" si="43"/>
        <v>#DIV/0!</v>
      </c>
      <c r="I492" s="3">
        <f t="shared" si="46"/>
        <v>0</v>
      </c>
      <c r="J492" t="e">
        <f>VLOOKUP(B492,'[2]List Of Races'!A:B,2,FALSE)</f>
        <v>#N/A</v>
      </c>
      <c r="K492" t="e">
        <f>IF(J492="5k",VLOOKUP(A492,[2]Ages!A:J,5,FALSE),IF(J492="5mi",VLOOKUP(A492,[2]Ages!A:J,6,FALSE),IF(J492="10k",VLOOKUP(A492,[2]Ages!A:J,7,FALSE),IF(J492="10mi",VLOOKUP(A492,[2]Ages!A:J,8,FALSE),IF(J492="Half Marathon",VLOOKUP(A492,[2]Ages!A:J,9,FALSE),IF(J492="Marathon",VLOOKUP(A492,[2]Ages!A:J,10,FALSE)))))))</f>
        <v>#N/A</v>
      </c>
      <c r="M492" s="65" t="e">
        <f t="shared" si="47"/>
        <v>#N/A</v>
      </c>
      <c r="N492">
        <f t="shared" si="44"/>
        <v>1</v>
      </c>
      <c r="O492">
        <f t="shared" si="45"/>
        <v>1</v>
      </c>
    </row>
    <row r="493" spans="1:15" x14ac:dyDescent="0.3">
      <c r="G493" s="64" t="e">
        <f t="shared" si="48"/>
        <v>#DIV/0!</v>
      </c>
      <c r="H493" s="65" t="e">
        <f t="shared" si="43"/>
        <v>#DIV/0!</v>
      </c>
      <c r="I493" s="3">
        <f t="shared" si="46"/>
        <v>0</v>
      </c>
      <c r="J493" t="e">
        <f>VLOOKUP(B493,'[2]List Of Races'!A:B,2,FALSE)</f>
        <v>#N/A</v>
      </c>
      <c r="K493" t="e">
        <f>IF(J493="5k",VLOOKUP(A493,[2]Ages!A:J,5,FALSE),IF(J493="5mi",VLOOKUP(A493,[2]Ages!A:J,6,FALSE),IF(J493="10k",VLOOKUP(A493,[2]Ages!A:J,7,FALSE),IF(J493="10mi",VLOOKUP(A493,[2]Ages!A:J,8,FALSE),IF(J493="Half Marathon",VLOOKUP(A493,[2]Ages!A:J,9,FALSE),IF(J493="Marathon",VLOOKUP(A493,[2]Ages!A:J,10,FALSE)))))))</f>
        <v>#N/A</v>
      </c>
      <c r="M493" s="65" t="e">
        <f t="shared" si="47"/>
        <v>#N/A</v>
      </c>
      <c r="N493">
        <f t="shared" si="44"/>
        <v>1</v>
      </c>
      <c r="O493">
        <f t="shared" si="45"/>
        <v>1</v>
      </c>
    </row>
    <row r="494" spans="1:15" x14ac:dyDescent="0.3">
      <c r="G494" s="64" t="e">
        <f t="shared" si="48"/>
        <v>#DIV/0!</v>
      </c>
      <c r="H494" s="65" t="e">
        <f t="shared" si="43"/>
        <v>#DIV/0!</v>
      </c>
      <c r="I494" s="3">
        <f t="shared" si="46"/>
        <v>0</v>
      </c>
      <c r="J494" t="e">
        <f>VLOOKUP(B494,'[2]List Of Races'!A:B,2,FALSE)</f>
        <v>#N/A</v>
      </c>
      <c r="K494" t="e">
        <f>IF(J494="5k",VLOOKUP(A494,[2]Ages!A:J,5,FALSE),IF(J494="5mi",VLOOKUP(A494,[2]Ages!A:J,6,FALSE),IF(J494="10k",VLOOKUP(A494,[2]Ages!A:J,7,FALSE),IF(J494="10mi",VLOOKUP(A494,[2]Ages!A:J,8,FALSE),IF(J494="Half Marathon",VLOOKUP(A494,[2]Ages!A:J,9,FALSE),IF(J494="Marathon",VLOOKUP(A494,[2]Ages!A:J,10,FALSE)))))))</f>
        <v>#N/A</v>
      </c>
      <c r="M494" s="65" t="e">
        <f t="shared" si="47"/>
        <v>#N/A</v>
      </c>
      <c r="N494">
        <f t="shared" si="44"/>
        <v>1</v>
      </c>
      <c r="O494">
        <f t="shared" si="45"/>
        <v>1</v>
      </c>
    </row>
    <row r="495" spans="1:15" x14ac:dyDescent="0.3">
      <c r="G495" s="64" t="e">
        <f t="shared" si="48"/>
        <v>#DIV/0!</v>
      </c>
      <c r="H495" s="65" t="e">
        <f t="shared" si="43"/>
        <v>#DIV/0!</v>
      </c>
      <c r="I495" s="3">
        <f t="shared" si="46"/>
        <v>0</v>
      </c>
      <c r="J495" t="e">
        <f>VLOOKUP(B495,'[2]List Of Races'!A:B,2,FALSE)</f>
        <v>#N/A</v>
      </c>
      <c r="K495" t="e">
        <f>IF(J495="5k",VLOOKUP(A495,[2]Ages!A:J,5,FALSE),IF(J495="5mi",VLOOKUP(A495,[2]Ages!A:J,6,FALSE),IF(J495="10k",VLOOKUP(A495,[2]Ages!A:J,7,FALSE),IF(J495="10mi",VLOOKUP(A495,[2]Ages!A:J,8,FALSE),IF(J495="Half Marathon",VLOOKUP(A495,[2]Ages!A:J,9,FALSE),IF(J495="Marathon",VLOOKUP(A495,[2]Ages!A:J,10,FALSE)))))))</f>
        <v>#N/A</v>
      </c>
      <c r="M495" s="65" t="e">
        <f t="shared" si="47"/>
        <v>#N/A</v>
      </c>
      <c r="N495">
        <f t="shared" si="44"/>
        <v>1</v>
      </c>
      <c r="O495">
        <f t="shared" si="45"/>
        <v>1</v>
      </c>
    </row>
    <row r="496" spans="1:15" x14ac:dyDescent="0.3">
      <c r="G496" s="64" t="e">
        <f t="shared" si="48"/>
        <v>#DIV/0!</v>
      </c>
      <c r="H496" s="65" t="e">
        <f t="shared" si="43"/>
        <v>#DIV/0!</v>
      </c>
      <c r="I496" s="3">
        <f t="shared" si="46"/>
        <v>0</v>
      </c>
      <c r="J496" t="e">
        <f>VLOOKUP(B496,'[2]List Of Races'!A:B,2,FALSE)</f>
        <v>#N/A</v>
      </c>
      <c r="K496" t="e">
        <f>IF(J496="5k",VLOOKUP(A496,[2]Ages!A:J,5,FALSE),IF(J496="5mi",VLOOKUP(A496,[2]Ages!A:J,6,FALSE),IF(J496="10k",VLOOKUP(A496,[2]Ages!A:J,7,FALSE),IF(J496="10mi",VLOOKUP(A496,[2]Ages!A:J,8,FALSE),IF(J496="Half Marathon",VLOOKUP(A496,[2]Ages!A:J,9,FALSE),IF(J496="Marathon",VLOOKUP(A496,[2]Ages!A:J,10,FALSE)))))))</f>
        <v>#N/A</v>
      </c>
      <c r="M496" s="65" t="e">
        <f t="shared" si="47"/>
        <v>#N/A</v>
      </c>
      <c r="N496">
        <f t="shared" si="44"/>
        <v>1</v>
      </c>
      <c r="O496">
        <f t="shared" si="45"/>
        <v>1</v>
      </c>
    </row>
    <row r="497" spans="7:15" x14ac:dyDescent="0.3">
      <c r="G497" s="64" t="e">
        <f t="shared" si="48"/>
        <v>#DIV/0!</v>
      </c>
      <c r="H497" s="65" t="e">
        <f t="shared" si="43"/>
        <v>#DIV/0!</v>
      </c>
      <c r="I497" s="3">
        <f t="shared" si="46"/>
        <v>0</v>
      </c>
      <c r="J497" t="e">
        <f>VLOOKUP(B497,'[2]List Of Races'!A:B,2,FALSE)</f>
        <v>#N/A</v>
      </c>
      <c r="K497" t="e">
        <f>IF(J497="5k",VLOOKUP(A497,[2]Ages!A:J,5,FALSE),IF(J497="5mi",VLOOKUP(A497,[2]Ages!A:J,6,FALSE),IF(J497="10k",VLOOKUP(A497,[2]Ages!A:J,7,FALSE),IF(J497="10mi",VLOOKUP(A497,[2]Ages!A:J,8,FALSE),IF(J497="Half Marathon",VLOOKUP(A497,[2]Ages!A:J,9,FALSE),IF(J497="Marathon",VLOOKUP(A497,[2]Ages!A:J,10,FALSE)))))))</f>
        <v>#N/A</v>
      </c>
      <c r="M497" s="65" t="e">
        <f t="shared" si="47"/>
        <v>#N/A</v>
      </c>
      <c r="N497">
        <f t="shared" si="44"/>
        <v>1</v>
      </c>
      <c r="O497">
        <f t="shared" si="45"/>
        <v>1</v>
      </c>
    </row>
    <row r="498" spans="7:15" x14ac:dyDescent="0.3">
      <c r="G498" s="64" t="e">
        <f t="shared" si="48"/>
        <v>#DIV/0!</v>
      </c>
      <c r="H498" s="65" t="e">
        <f t="shared" si="43"/>
        <v>#DIV/0!</v>
      </c>
      <c r="I498" s="3">
        <f t="shared" si="46"/>
        <v>0</v>
      </c>
      <c r="J498" t="e">
        <f>VLOOKUP(B498,'[2]List Of Races'!A:B,2,FALSE)</f>
        <v>#N/A</v>
      </c>
      <c r="K498" t="e">
        <f>IF(J498="5k",VLOOKUP(A498,[2]Ages!A:J,5,FALSE),IF(J498="5mi",VLOOKUP(A498,[2]Ages!A:J,6,FALSE),IF(J498="10k",VLOOKUP(A498,[2]Ages!A:J,7,FALSE),IF(J498="10mi",VLOOKUP(A498,[2]Ages!A:J,8,FALSE),IF(J498="Half Marathon",VLOOKUP(A498,[2]Ages!A:J,9,FALSE),IF(J498="Marathon",VLOOKUP(A498,[2]Ages!A:J,10,FALSE)))))))</f>
        <v>#N/A</v>
      </c>
      <c r="M498" s="65" t="e">
        <f t="shared" si="47"/>
        <v>#N/A</v>
      </c>
      <c r="N498">
        <f t="shared" si="44"/>
        <v>1</v>
      </c>
      <c r="O498">
        <f t="shared" si="45"/>
        <v>1</v>
      </c>
    </row>
    <row r="499" spans="7:15" x14ac:dyDescent="0.3">
      <c r="G499" s="64" t="e">
        <f t="shared" si="48"/>
        <v>#DIV/0!</v>
      </c>
      <c r="H499" s="65" t="e">
        <f t="shared" si="43"/>
        <v>#DIV/0!</v>
      </c>
      <c r="I499" s="3">
        <f t="shared" si="46"/>
        <v>0</v>
      </c>
      <c r="J499" t="e">
        <f>VLOOKUP(B499,'[2]List Of Races'!A:B,2,FALSE)</f>
        <v>#N/A</v>
      </c>
      <c r="K499" t="e">
        <f>IF(J499="5k",VLOOKUP(A499,[2]Ages!A:J,5,FALSE),IF(J499="5mi",VLOOKUP(A499,[2]Ages!A:J,6,FALSE),IF(J499="10k",VLOOKUP(A499,[2]Ages!A:J,7,FALSE),IF(J499="10mi",VLOOKUP(A499,[2]Ages!A:J,8,FALSE),IF(J499="Half Marathon",VLOOKUP(A499,[2]Ages!A:J,9,FALSE),IF(J499="Marathon",VLOOKUP(A499,[2]Ages!A:J,10,FALSE)))))))</f>
        <v>#N/A</v>
      </c>
      <c r="M499" s="65" t="e">
        <f t="shared" si="47"/>
        <v>#N/A</v>
      </c>
      <c r="N499">
        <f t="shared" si="44"/>
        <v>1</v>
      </c>
      <c r="O499">
        <f t="shared" si="45"/>
        <v>1</v>
      </c>
    </row>
    <row r="500" spans="7:15" x14ac:dyDescent="0.3">
      <c r="G500" s="64" t="e">
        <f t="shared" si="48"/>
        <v>#DIV/0!</v>
      </c>
      <c r="H500" s="65" t="e">
        <f t="shared" si="43"/>
        <v>#DIV/0!</v>
      </c>
      <c r="I500" s="3">
        <f t="shared" si="46"/>
        <v>0</v>
      </c>
      <c r="J500" t="e">
        <f>VLOOKUP(B500,'[2]List Of Races'!A:B,2,FALSE)</f>
        <v>#N/A</v>
      </c>
      <c r="K500" t="e">
        <f>IF(J500="5k",VLOOKUP(A500,[2]Ages!A:J,5,FALSE),IF(J500="5mi",VLOOKUP(A500,[2]Ages!A:J,6,FALSE),IF(J500="10k",VLOOKUP(A500,[2]Ages!A:J,7,FALSE),IF(J500="10mi",VLOOKUP(A500,[2]Ages!A:J,8,FALSE),IF(J500="Half Marathon",VLOOKUP(A500,[2]Ages!A:J,9,FALSE),IF(J500="Marathon",VLOOKUP(A500,[2]Ages!A:J,10,FALSE)))))))</f>
        <v>#N/A</v>
      </c>
      <c r="M500" s="65" t="e">
        <f t="shared" si="47"/>
        <v>#N/A</v>
      </c>
      <c r="N500">
        <f t="shared" si="44"/>
        <v>1</v>
      </c>
      <c r="O500">
        <f t="shared" si="45"/>
        <v>1</v>
      </c>
    </row>
    <row r="501" spans="7:15" x14ac:dyDescent="0.3">
      <c r="G501" s="64" t="e">
        <f t="shared" si="48"/>
        <v>#DIV/0!</v>
      </c>
      <c r="H501" s="65" t="e">
        <f t="shared" si="43"/>
        <v>#DIV/0!</v>
      </c>
      <c r="I501" s="3">
        <f t="shared" si="46"/>
        <v>0</v>
      </c>
      <c r="J501" t="e">
        <f>VLOOKUP(B501,'[2]List Of Races'!A:B,2,FALSE)</f>
        <v>#N/A</v>
      </c>
      <c r="K501" t="e">
        <f>IF(J501="5k",VLOOKUP(A501,[2]Ages!A:J,5,FALSE),IF(J501="5mi",VLOOKUP(A501,[2]Ages!A:J,6,FALSE),IF(J501="10k",VLOOKUP(A501,[2]Ages!A:J,7,FALSE),IF(J501="10mi",VLOOKUP(A501,[2]Ages!A:J,8,FALSE),IF(J501="Half Marathon",VLOOKUP(A501,[2]Ages!A:J,9,FALSE),IF(J501="Marathon",VLOOKUP(A501,[2]Ages!A:J,10,FALSE)))))))</f>
        <v>#N/A</v>
      </c>
      <c r="M501" s="65" t="e">
        <f t="shared" si="47"/>
        <v>#N/A</v>
      </c>
      <c r="N501">
        <f t="shared" si="44"/>
        <v>1</v>
      </c>
      <c r="O501">
        <f t="shared" si="45"/>
        <v>1</v>
      </c>
    </row>
    <row r="502" spans="7:15" x14ac:dyDescent="0.3">
      <c r="G502" s="64" t="e">
        <f t="shared" si="48"/>
        <v>#DIV/0!</v>
      </c>
      <c r="H502" s="65" t="e">
        <f t="shared" si="43"/>
        <v>#DIV/0!</v>
      </c>
      <c r="I502" s="3">
        <f t="shared" si="46"/>
        <v>0</v>
      </c>
      <c r="J502" t="e">
        <f>VLOOKUP(B502,'[2]List Of Races'!A:B,2,FALSE)</f>
        <v>#N/A</v>
      </c>
      <c r="K502" t="e">
        <f>IF(J502="5k",VLOOKUP(A502,[2]Ages!A:J,5,FALSE),IF(J502="5mi",VLOOKUP(A502,[2]Ages!A:J,6,FALSE),IF(J502="10k",VLOOKUP(A502,[2]Ages!A:J,7,FALSE),IF(J502="10mi",VLOOKUP(A502,[2]Ages!A:J,8,FALSE),IF(J502="Half Marathon",VLOOKUP(A502,[2]Ages!A:J,9,FALSE),IF(J502="Marathon",VLOOKUP(A502,[2]Ages!A:J,10,FALSE)))))))</f>
        <v>#N/A</v>
      </c>
      <c r="M502" s="65" t="e">
        <f t="shared" si="47"/>
        <v>#N/A</v>
      </c>
      <c r="N502">
        <f t="shared" si="44"/>
        <v>1</v>
      </c>
      <c r="O502">
        <f t="shared" si="45"/>
        <v>1</v>
      </c>
    </row>
    <row r="503" spans="7:15" x14ac:dyDescent="0.3">
      <c r="G503" s="64" t="e">
        <f t="shared" si="48"/>
        <v>#DIV/0!</v>
      </c>
      <c r="H503" s="65" t="e">
        <f t="shared" si="43"/>
        <v>#DIV/0!</v>
      </c>
      <c r="I503" s="3">
        <f t="shared" si="46"/>
        <v>0</v>
      </c>
      <c r="J503" t="e">
        <f>VLOOKUP(B503,'[2]List Of Races'!A:B,2,FALSE)</f>
        <v>#N/A</v>
      </c>
      <c r="K503" t="e">
        <f>IF(J503="5k",VLOOKUP(A503,[2]Ages!A:J,5,FALSE),IF(J503="5mi",VLOOKUP(A503,[2]Ages!A:J,6,FALSE),IF(J503="10k",VLOOKUP(A503,[2]Ages!A:J,7,FALSE),IF(J503="10mi",VLOOKUP(A503,[2]Ages!A:J,8,FALSE),IF(J503="Half Marathon",VLOOKUP(A503,[2]Ages!A:J,9,FALSE),IF(J503="Marathon",VLOOKUP(A503,[2]Ages!A:J,10,FALSE)))))))</f>
        <v>#N/A</v>
      </c>
      <c r="M503" s="65" t="e">
        <f t="shared" si="47"/>
        <v>#N/A</v>
      </c>
      <c r="N503">
        <f t="shared" si="44"/>
        <v>1</v>
      </c>
      <c r="O503">
        <f t="shared" si="45"/>
        <v>1</v>
      </c>
    </row>
    <row r="504" spans="7:15" x14ac:dyDescent="0.3">
      <c r="G504" s="64" t="e">
        <f t="shared" si="48"/>
        <v>#DIV/0!</v>
      </c>
      <c r="H504" s="65" t="e">
        <f t="shared" si="43"/>
        <v>#DIV/0!</v>
      </c>
      <c r="I504" s="3">
        <f t="shared" si="46"/>
        <v>0</v>
      </c>
      <c r="J504" t="e">
        <f>VLOOKUP(B504,'[2]List Of Races'!A:B,2,FALSE)</f>
        <v>#N/A</v>
      </c>
      <c r="K504" t="e">
        <f>IF(J504="5k",VLOOKUP(A504,[2]Ages!A:J,5,FALSE),IF(J504="5mi",VLOOKUP(A504,[2]Ages!A:J,6,FALSE),IF(J504="10k",VLOOKUP(A504,[2]Ages!A:J,7,FALSE),IF(J504="10mi",VLOOKUP(A504,[2]Ages!A:J,8,FALSE),IF(J504="Half Marathon",VLOOKUP(A504,[2]Ages!A:J,9,FALSE),IF(J504="Marathon",VLOOKUP(A504,[2]Ages!A:J,10,FALSE)))))))</f>
        <v>#N/A</v>
      </c>
      <c r="M504" s="65" t="e">
        <f t="shared" si="47"/>
        <v>#N/A</v>
      </c>
      <c r="N504">
        <f t="shared" si="44"/>
        <v>1</v>
      </c>
      <c r="O504">
        <f t="shared" si="45"/>
        <v>1</v>
      </c>
    </row>
    <row r="505" spans="7:15" x14ac:dyDescent="0.3">
      <c r="G505" s="64" t="e">
        <f t="shared" si="48"/>
        <v>#DIV/0!</v>
      </c>
      <c r="H505" s="65" t="e">
        <f t="shared" si="43"/>
        <v>#DIV/0!</v>
      </c>
      <c r="I505" s="3">
        <f t="shared" si="46"/>
        <v>0</v>
      </c>
      <c r="J505" t="e">
        <f>VLOOKUP(B505,'[2]List Of Races'!A:B,2,FALSE)</f>
        <v>#N/A</v>
      </c>
      <c r="K505" t="e">
        <f>IF(J505="5k",VLOOKUP(A505,[2]Ages!A:J,5,FALSE),IF(J505="5mi",VLOOKUP(A505,[2]Ages!A:J,6,FALSE),IF(J505="10k",VLOOKUP(A505,[2]Ages!A:J,7,FALSE),IF(J505="10mi",VLOOKUP(A505,[2]Ages!A:J,8,FALSE),IF(J505="Half Marathon",VLOOKUP(A505,[2]Ages!A:J,9,FALSE),IF(J505="Marathon",VLOOKUP(A505,[2]Ages!A:J,10,FALSE)))))))</f>
        <v>#N/A</v>
      </c>
      <c r="M505" s="65" t="e">
        <f t="shared" si="47"/>
        <v>#N/A</v>
      </c>
      <c r="N505">
        <f t="shared" si="44"/>
        <v>1</v>
      </c>
      <c r="O505">
        <f t="shared" si="45"/>
        <v>1</v>
      </c>
    </row>
    <row r="506" spans="7:15" x14ac:dyDescent="0.3">
      <c r="G506" s="64" t="e">
        <f t="shared" si="48"/>
        <v>#DIV/0!</v>
      </c>
      <c r="H506" s="65" t="e">
        <f t="shared" si="43"/>
        <v>#DIV/0!</v>
      </c>
      <c r="I506" s="3">
        <f t="shared" si="46"/>
        <v>0</v>
      </c>
      <c r="J506" t="e">
        <f>VLOOKUP(B506,'[2]List Of Races'!A:B,2,FALSE)</f>
        <v>#N/A</v>
      </c>
      <c r="K506" t="e">
        <f>IF(J506="5k",VLOOKUP(A506,[2]Ages!A:J,5,FALSE),IF(J506="5mi",VLOOKUP(A506,[2]Ages!A:J,6,FALSE),IF(J506="10k",VLOOKUP(A506,[2]Ages!A:J,7,FALSE),IF(J506="10mi",VLOOKUP(A506,[2]Ages!A:J,8,FALSE),IF(J506="Half Marathon",VLOOKUP(A506,[2]Ages!A:J,9,FALSE),IF(J506="Marathon",VLOOKUP(A506,[2]Ages!A:J,10,FALSE)))))))</f>
        <v>#N/A</v>
      </c>
      <c r="M506" s="65" t="e">
        <f t="shared" si="47"/>
        <v>#N/A</v>
      </c>
      <c r="N506">
        <f t="shared" si="44"/>
        <v>1</v>
      </c>
      <c r="O506">
        <f t="shared" si="45"/>
        <v>1</v>
      </c>
    </row>
    <row r="507" spans="7:15" x14ac:dyDescent="0.3">
      <c r="G507" s="64" t="e">
        <f t="shared" si="48"/>
        <v>#DIV/0!</v>
      </c>
      <c r="H507" s="65" t="e">
        <f t="shared" si="43"/>
        <v>#DIV/0!</v>
      </c>
      <c r="I507" s="3">
        <f t="shared" si="46"/>
        <v>0</v>
      </c>
      <c r="J507" t="e">
        <f>VLOOKUP(B507,'[2]List Of Races'!A:B,2,FALSE)</f>
        <v>#N/A</v>
      </c>
      <c r="K507" t="e">
        <f>IF(J507="5k",VLOOKUP(A507,[2]Ages!A:J,5,FALSE),IF(J507="5mi",VLOOKUP(A507,[2]Ages!A:J,6,FALSE),IF(J507="10k",VLOOKUP(A507,[2]Ages!A:J,7,FALSE),IF(J507="10mi",VLOOKUP(A507,[2]Ages!A:J,8,FALSE),IF(J507="Half Marathon",VLOOKUP(A507,[2]Ages!A:J,9,FALSE),IF(J507="Marathon",VLOOKUP(A507,[2]Ages!A:J,10,FALSE)))))))</f>
        <v>#N/A</v>
      </c>
      <c r="M507" s="65" t="e">
        <f t="shared" si="47"/>
        <v>#N/A</v>
      </c>
      <c r="N507">
        <f t="shared" si="44"/>
        <v>1</v>
      </c>
      <c r="O507">
        <f t="shared" si="45"/>
        <v>1</v>
      </c>
    </row>
    <row r="508" spans="7:15" x14ac:dyDescent="0.3">
      <c r="G508" s="64" t="e">
        <f t="shared" si="48"/>
        <v>#DIV/0!</v>
      </c>
      <c r="H508" s="65" t="e">
        <f t="shared" si="43"/>
        <v>#DIV/0!</v>
      </c>
      <c r="I508" s="3">
        <f t="shared" si="46"/>
        <v>0</v>
      </c>
      <c r="J508" t="e">
        <f>VLOOKUP(B508,'[2]List Of Races'!A:B,2,FALSE)</f>
        <v>#N/A</v>
      </c>
      <c r="K508" t="e">
        <f>IF(J508="5k",VLOOKUP(A508,[2]Ages!A:J,5,FALSE),IF(J508="5mi",VLOOKUP(A508,[2]Ages!A:J,6,FALSE),IF(J508="10k",VLOOKUP(A508,[2]Ages!A:J,7,FALSE),IF(J508="10mi",VLOOKUP(A508,[2]Ages!A:J,8,FALSE),IF(J508="Half Marathon",VLOOKUP(A508,[2]Ages!A:J,9,FALSE),IF(J508="Marathon",VLOOKUP(A508,[2]Ages!A:J,10,FALSE)))))))</f>
        <v>#N/A</v>
      </c>
      <c r="M508" s="65" t="e">
        <f t="shared" si="47"/>
        <v>#N/A</v>
      </c>
      <c r="N508">
        <f t="shared" si="44"/>
        <v>1</v>
      </c>
      <c r="O508">
        <f t="shared" si="45"/>
        <v>1</v>
      </c>
    </row>
    <row r="509" spans="7:15" x14ac:dyDescent="0.3">
      <c r="G509" s="64" t="e">
        <f t="shared" si="48"/>
        <v>#DIV/0!</v>
      </c>
      <c r="H509" s="65" t="e">
        <f t="shared" si="43"/>
        <v>#DIV/0!</v>
      </c>
      <c r="I509" s="3">
        <f t="shared" si="46"/>
        <v>0</v>
      </c>
      <c r="J509" t="e">
        <f>VLOOKUP(B509,'[2]List Of Races'!A:B,2,FALSE)</f>
        <v>#N/A</v>
      </c>
      <c r="K509" t="e">
        <f>IF(J509="5k",VLOOKUP(A509,[2]Ages!A:J,5,FALSE),IF(J509="5mi",VLOOKUP(A509,[2]Ages!A:J,6,FALSE),IF(J509="10k",VLOOKUP(A509,[2]Ages!A:J,7,FALSE),IF(J509="10mi",VLOOKUP(A509,[2]Ages!A:J,8,FALSE),IF(J509="Half Marathon",VLOOKUP(A509,[2]Ages!A:J,9,FALSE),IF(J509="Marathon",VLOOKUP(A509,[2]Ages!A:J,10,FALSE)))))))</f>
        <v>#N/A</v>
      </c>
      <c r="M509" s="65" t="e">
        <f t="shared" si="47"/>
        <v>#N/A</v>
      </c>
      <c r="N509">
        <f t="shared" si="44"/>
        <v>1</v>
      </c>
      <c r="O509">
        <f t="shared" si="45"/>
        <v>1</v>
      </c>
    </row>
    <row r="510" spans="7:15" x14ac:dyDescent="0.3">
      <c r="G510" s="64" t="e">
        <f t="shared" si="48"/>
        <v>#DIV/0!</v>
      </c>
      <c r="H510" s="65" t="e">
        <f t="shared" si="43"/>
        <v>#DIV/0!</v>
      </c>
      <c r="I510" s="3">
        <f t="shared" si="46"/>
        <v>0</v>
      </c>
      <c r="J510" t="e">
        <f>VLOOKUP(B510,'[2]List Of Races'!A:B,2,FALSE)</f>
        <v>#N/A</v>
      </c>
      <c r="K510" t="e">
        <f>IF(J510="5k",VLOOKUP(A510,[2]Ages!A:J,5,FALSE),IF(J510="5mi",VLOOKUP(A510,[2]Ages!A:J,6,FALSE),IF(J510="10k",VLOOKUP(A510,[2]Ages!A:J,7,FALSE),IF(J510="10mi",VLOOKUP(A510,[2]Ages!A:J,8,FALSE),IF(J510="Half Marathon",VLOOKUP(A510,[2]Ages!A:J,9,FALSE),IF(J510="Marathon",VLOOKUP(A510,[2]Ages!A:J,10,FALSE)))))))</f>
        <v>#N/A</v>
      </c>
      <c r="M510" s="65" t="e">
        <f t="shared" si="47"/>
        <v>#N/A</v>
      </c>
      <c r="N510">
        <f t="shared" si="44"/>
        <v>1</v>
      </c>
      <c r="O510">
        <f t="shared" si="45"/>
        <v>1</v>
      </c>
    </row>
    <row r="511" spans="7:15" x14ac:dyDescent="0.3">
      <c r="G511" s="64" t="e">
        <f t="shared" si="48"/>
        <v>#DIV/0!</v>
      </c>
      <c r="H511" s="65" t="e">
        <f t="shared" si="43"/>
        <v>#DIV/0!</v>
      </c>
      <c r="I511" s="3">
        <f t="shared" si="46"/>
        <v>0</v>
      </c>
      <c r="J511" t="e">
        <f>VLOOKUP(B511,'[2]List Of Races'!A:B,2,FALSE)</f>
        <v>#N/A</v>
      </c>
      <c r="K511" t="e">
        <f>IF(J511="5k",VLOOKUP(A511,[2]Ages!A:J,5,FALSE),IF(J511="5mi",VLOOKUP(A511,[2]Ages!A:J,6,FALSE),IF(J511="10k",VLOOKUP(A511,[2]Ages!A:J,7,FALSE),IF(J511="10mi",VLOOKUP(A511,[2]Ages!A:J,8,FALSE),IF(J511="Half Marathon",VLOOKUP(A511,[2]Ages!A:J,9,FALSE),IF(J511="Marathon",VLOOKUP(A511,[2]Ages!A:J,10,FALSE)))))))</f>
        <v>#N/A</v>
      </c>
      <c r="M511" s="65" t="e">
        <f t="shared" si="47"/>
        <v>#N/A</v>
      </c>
      <c r="N511">
        <f t="shared" si="44"/>
        <v>1</v>
      </c>
      <c r="O511">
        <f t="shared" si="45"/>
        <v>1</v>
      </c>
    </row>
    <row r="512" spans="7:15" x14ac:dyDescent="0.3">
      <c r="G512" s="64" t="e">
        <f t="shared" si="48"/>
        <v>#DIV/0!</v>
      </c>
      <c r="H512" s="65" t="e">
        <f t="shared" si="43"/>
        <v>#DIV/0!</v>
      </c>
      <c r="I512" s="3">
        <f t="shared" si="46"/>
        <v>0</v>
      </c>
      <c r="J512" t="e">
        <f>VLOOKUP(B512,'[2]List Of Races'!A:B,2,FALSE)</f>
        <v>#N/A</v>
      </c>
      <c r="K512" t="e">
        <f>IF(J512="5k",VLOOKUP(A512,[2]Ages!A:J,5,FALSE),IF(J512="5mi",VLOOKUP(A512,[2]Ages!A:J,6,FALSE),IF(J512="10k",VLOOKUP(A512,[2]Ages!A:J,7,FALSE),IF(J512="10mi",VLOOKUP(A512,[2]Ages!A:J,8,FALSE),IF(J512="Half Marathon",VLOOKUP(A512,[2]Ages!A:J,9,FALSE),IF(J512="Marathon",VLOOKUP(A512,[2]Ages!A:J,10,FALSE)))))))</f>
        <v>#N/A</v>
      </c>
      <c r="M512" s="65" t="e">
        <f t="shared" si="47"/>
        <v>#N/A</v>
      </c>
      <c r="N512">
        <f t="shared" si="44"/>
        <v>1</v>
      </c>
      <c r="O512">
        <f t="shared" si="45"/>
        <v>1</v>
      </c>
    </row>
    <row r="513" spans="7:15" x14ac:dyDescent="0.3">
      <c r="G513" s="64" t="e">
        <f t="shared" si="48"/>
        <v>#DIV/0!</v>
      </c>
      <c r="H513" s="65" t="e">
        <f t="shared" si="43"/>
        <v>#DIV/0!</v>
      </c>
      <c r="I513" s="3">
        <f t="shared" si="46"/>
        <v>0</v>
      </c>
      <c r="J513" t="e">
        <f>VLOOKUP(B513,'[2]List Of Races'!A:B,2,FALSE)</f>
        <v>#N/A</v>
      </c>
      <c r="K513" t="e">
        <f>IF(J513="5k",VLOOKUP(A513,[2]Ages!A:J,5,FALSE),IF(J513="5mi",VLOOKUP(A513,[2]Ages!A:J,6,FALSE),IF(J513="10k",VLOOKUP(A513,[2]Ages!A:J,7,FALSE),IF(J513="10mi",VLOOKUP(A513,[2]Ages!A:J,8,FALSE),IF(J513="Half Marathon",VLOOKUP(A513,[2]Ages!A:J,9,FALSE),IF(J513="Marathon",VLOOKUP(A513,[2]Ages!A:J,10,FALSE)))))))</f>
        <v>#N/A</v>
      </c>
      <c r="M513" s="65" t="e">
        <f t="shared" si="47"/>
        <v>#N/A</v>
      </c>
      <c r="N513">
        <f t="shared" si="44"/>
        <v>1</v>
      </c>
      <c r="O513">
        <f t="shared" si="45"/>
        <v>1</v>
      </c>
    </row>
    <row r="514" spans="7:15" x14ac:dyDescent="0.3">
      <c r="G514" s="64" t="e">
        <f t="shared" si="48"/>
        <v>#DIV/0!</v>
      </c>
      <c r="H514" s="65" t="e">
        <f t="shared" si="43"/>
        <v>#DIV/0!</v>
      </c>
      <c r="I514" s="3">
        <f t="shared" si="46"/>
        <v>0</v>
      </c>
      <c r="J514" t="e">
        <f>VLOOKUP(B514,'[2]List Of Races'!A:B,2,FALSE)</f>
        <v>#N/A</v>
      </c>
      <c r="K514" t="e">
        <f>IF(J514="5k",VLOOKUP(A514,[2]Ages!A:J,5,FALSE),IF(J514="5mi",VLOOKUP(A514,[2]Ages!A:J,6,FALSE),IF(J514="10k",VLOOKUP(A514,[2]Ages!A:J,7,FALSE),IF(J514="10mi",VLOOKUP(A514,[2]Ages!A:J,8,FALSE),IF(J514="Half Marathon",VLOOKUP(A514,[2]Ages!A:J,9,FALSE),IF(J514="Marathon",VLOOKUP(A514,[2]Ages!A:J,10,FALSE)))))))</f>
        <v>#N/A</v>
      </c>
      <c r="M514" s="65" t="e">
        <f t="shared" si="47"/>
        <v>#N/A</v>
      </c>
      <c r="N514">
        <f t="shared" si="44"/>
        <v>1</v>
      </c>
      <c r="O514">
        <f t="shared" si="45"/>
        <v>1</v>
      </c>
    </row>
    <row r="515" spans="7:15" x14ac:dyDescent="0.3">
      <c r="G515" s="64" t="e">
        <f t="shared" si="48"/>
        <v>#DIV/0!</v>
      </c>
      <c r="H515" s="65" t="e">
        <f t="shared" ref="H515:H578" si="49">G515*100</f>
        <v>#DIV/0!</v>
      </c>
      <c r="I515" s="3">
        <f t="shared" si="46"/>
        <v>0</v>
      </c>
      <c r="J515" t="e">
        <f>VLOOKUP(B515,'[2]List Of Races'!A:B,2,FALSE)</f>
        <v>#N/A</v>
      </c>
      <c r="K515" t="e">
        <f>IF(J515="5k",VLOOKUP(A515,[2]Ages!A:J,5,FALSE),IF(J515="5mi",VLOOKUP(A515,[2]Ages!A:J,6,FALSE),IF(J515="10k",VLOOKUP(A515,[2]Ages!A:J,7,FALSE),IF(J515="10mi",VLOOKUP(A515,[2]Ages!A:J,8,FALSE),IF(J515="Half Marathon",VLOOKUP(A515,[2]Ages!A:J,9,FALSE),IF(J515="Marathon",VLOOKUP(A515,[2]Ages!A:J,10,FALSE)))))))</f>
        <v>#N/A</v>
      </c>
      <c r="M515" s="65" t="e">
        <f t="shared" si="47"/>
        <v>#N/A</v>
      </c>
      <c r="N515">
        <f t="shared" ref="N515:N578" si="50">IF(COUNTIFS(A:A, A515, H:H, "&gt;" &amp; H515) &lt; 10, COUNTIFS(A:A, A515, H:H, "&gt;" &amp; H515) + 1, "")</f>
        <v>1</v>
      </c>
      <c r="O515">
        <f t="shared" ref="O515:O578" si="51">IF(COUNTIFS(A:A, A515, M:M, "&gt;" &amp; M515) &lt; 10, COUNTIFS(A:A, A515, M:M, "&gt;" &amp; M515) + 1, "")</f>
        <v>1</v>
      </c>
    </row>
    <row r="516" spans="7:15" x14ac:dyDescent="0.3">
      <c r="G516" s="64" t="e">
        <f t="shared" si="48"/>
        <v>#DIV/0!</v>
      </c>
      <c r="H516" s="65" t="e">
        <f t="shared" si="49"/>
        <v>#DIV/0!</v>
      </c>
      <c r="I516" s="3">
        <f t="shared" ref="I516:I579" si="52">HOUR(F516)*3600 + MINUTE(F516)*60 + SECOND(F516)</f>
        <v>0</v>
      </c>
      <c r="J516" t="e">
        <f>VLOOKUP(B516,'[2]List Of Races'!A:B,2,FALSE)</f>
        <v>#N/A</v>
      </c>
      <c r="K516" t="e">
        <f>IF(J516="5k",VLOOKUP(A516,[2]Ages!A:J,5,FALSE),IF(J516="5mi",VLOOKUP(A516,[2]Ages!A:J,6,FALSE),IF(J516="10k",VLOOKUP(A516,[2]Ages!A:J,7,FALSE),IF(J516="10mi",VLOOKUP(A516,[2]Ages!A:J,8,FALSE),IF(J516="Half Marathon",VLOOKUP(A516,[2]Ages!A:J,9,FALSE),IF(J516="Marathon",VLOOKUP(A516,[2]Ages!A:J,10,FALSE)))))))</f>
        <v>#N/A</v>
      </c>
      <c r="M516" s="65" t="e">
        <f t="shared" ref="M516:M579" si="53">K516/I516*100*L516</f>
        <v>#N/A</v>
      </c>
      <c r="N516">
        <f t="shared" si="50"/>
        <v>1</v>
      </c>
      <c r="O516">
        <f t="shared" si="51"/>
        <v>1</v>
      </c>
    </row>
    <row r="517" spans="7:15" x14ac:dyDescent="0.3">
      <c r="G517" s="64" t="e">
        <f t="shared" si="48"/>
        <v>#DIV/0!</v>
      </c>
      <c r="H517" s="65" t="e">
        <f t="shared" si="49"/>
        <v>#DIV/0!</v>
      </c>
      <c r="I517" s="3">
        <f t="shared" si="52"/>
        <v>0</v>
      </c>
      <c r="J517" t="e">
        <f>VLOOKUP(B517,'[2]List Of Races'!A:B,2,FALSE)</f>
        <v>#N/A</v>
      </c>
      <c r="K517" t="e">
        <f>IF(J517="5k",VLOOKUP(A517,[2]Ages!A:J,5,FALSE),IF(J517="5mi",VLOOKUP(A517,[2]Ages!A:J,6,FALSE),IF(J517="10k",VLOOKUP(A517,[2]Ages!A:J,7,FALSE),IF(J517="10mi",VLOOKUP(A517,[2]Ages!A:J,8,FALSE),IF(J517="Half Marathon",VLOOKUP(A517,[2]Ages!A:J,9,FALSE),IF(J517="Marathon",VLOOKUP(A517,[2]Ages!A:J,10,FALSE)))))))</f>
        <v>#N/A</v>
      </c>
      <c r="M517" s="65" t="e">
        <f t="shared" si="53"/>
        <v>#N/A</v>
      </c>
      <c r="N517">
        <f t="shared" si="50"/>
        <v>1</v>
      </c>
      <c r="O517">
        <f t="shared" si="51"/>
        <v>1</v>
      </c>
    </row>
    <row r="518" spans="7:15" x14ac:dyDescent="0.3">
      <c r="G518" s="64" t="e">
        <f t="shared" si="48"/>
        <v>#DIV/0!</v>
      </c>
      <c r="H518" s="65" t="e">
        <f t="shared" si="49"/>
        <v>#DIV/0!</v>
      </c>
      <c r="I518" s="3">
        <f t="shared" si="52"/>
        <v>0</v>
      </c>
      <c r="J518" t="e">
        <f>VLOOKUP(B518,'[2]List Of Races'!A:B,2,FALSE)</f>
        <v>#N/A</v>
      </c>
      <c r="K518" t="e">
        <f>IF(J518="5k",VLOOKUP(A518,[2]Ages!A:J,5,FALSE),IF(J518="5mi",VLOOKUP(A518,[2]Ages!A:J,6,FALSE),IF(J518="10k",VLOOKUP(A518,[2]Ages!A:J,7,FALSE),IF(J518="10mi",VLOOKUP(A518,[2]Ages!A:J,8,FALSE),IF(J518="Half Marathon",VLOOKUP(A518,[2]Ages!A:J,9,FALSE),IF(J518="Marathon",VLOOKUP(A518,[2]Ages!A:J,10,FALSE)))))))</f>
        <v>#N/A</v>
      </c>
      <c r="M518" s="65" t="e">
        <f t="shared" si="53"/>
        <v>#N/A</v>
      </c>
      <c r="N518">
        <f t="shared" si="50"/>
        <v>1</v>
      </c>
      <c r="O518">
        <f t="shared" si="51"/>
        <v>1</v>
      </c>
    </row>
    <row r="519" spans="7:15" x14ac:dyDescent="0.3">
      <c r="G519" s="64" t="e">
        <f t="shared" si="48"/>
        <v>#DIV/0!</v>
      </c>
      <c r="H519" s="65" t="e">
        <f t="shared" si="49"/>
        <v>#DIV/0!</v>
      </c>
      <c r="I519" s="3">
        <f t="shared" si="52"/>
        <v>0</v>
      </c>
      <c r="J519" t="e">
        <f>VLOOKUP(B519,'[2]List Of Races'!A:B,2,FALSE)</f>
        <v>#N/A</v>
      </c>
      <c r="K519" t="e">
        <f>IF(J519="5k",VLOOKUP(A519,[2]Ages!A:J,5,FALSE),IF(J519="5mi",VLOOKUP(A519,[2]Ages!A:J,6,FALSE),IF(J519="10k",VLOOKUP(A519,[2]Ages!A:J,7,FALSE),IF(J519="10mi",VLOOKUP(A519,[2]Ages!A:J,8,FALSE),IF(J519="Half Marathon",VLOOKUP(A519,[2]Ages!A:J,9,FALSE),IF(J519="Marathon",VLOOKUP(A519,[2]Ages!A:J,10,FALSE)))))))</f>
        <v>#N/A</v>
      </c>
      <c r="M519" s="65" t="e">
        <f t="shared" si="53"/>
        <v>#N/A</v>
      </c>
      <c r="N519">
        <f t="shared" si="50"/>
        <v>1</v>
      </c>
      <c r="O519">
        <f t="shared" si="51"/>
        <v>1</v>
      </c>
    </row>
    <row r="520" spans="7:15" x14ac:dyDescent="0.3">
      <c r="G520" s="64" t="e">
        <f t="shared" si="48"/>
        <v>#DIV/0!</v>
      </c>
      <c r="H520" s="65" t="e">
        <f t="shared" si="49"/>
        <v>#DIV/0!</v>
      </c>
      <c r="I520" s="3">
        <f t="shared" si="52"/>
        <v>0</v>
      </c>
      <c r="J520" t="e">
        <f>VLOOKUP(B520,'[2]List Of Races'!A:B,2,FALSE)</f>
        <v>#N/A</v>
      </c>
      <c r="K520" t="e">
        <f>IF(J520="5k",VLOOKUP(A520,[2]Ages!A:J,5,FALSE),IF(J520="5mi",VLOOKUP(A520,[2]Ages!A:J,6,FALSE),IF(J520="10k",VLOOKUP(A520,[2]Ages!A:J,7,FALSE),IF(J520="10mi",VLOOKUP(A520,[2]Ages!A:J,8,FALSE),IF(J520="Half Marathon",VLOOKUP(A520,[2]Ages!A:J,9,FALSE),IF(J520="Marathon",VLOOKUP(A520,[2]Ages!A:J,10,FALSE)))))))</f>
        <v>#N/A</v>
      </c>
      <c r="M520" s="65" t="e">
        <f t="shared" si="53"/>
        <v>#N/A</v>
      </c>
      <c r="N520">
        <f t="shared" si="50"/>
        <v>1</v>
      </c>
      <c r="O520">
        <f t="shared" si="51"/>
        <v>1</v>
      </c>
    </row>
    <row r="521" spans="7:15" x14ac:dyDescent="0.3">
      <c r="G521" s="64" t="e">
        <f t="shared" si="48"/>
        <v>#DIV/0!</v>
      </c>
      <c r="H521" s="65" t="e">
        <f t="shared" si="49"/>
        <v>#DIV/0!</v>
      </c>
      <c r="I521" s="3">
        <f t="shared" si="52"/>
        <v>0</v>
      </c>
      <c r="J521" t="e">
        <f>VLOOKUP(B521,'[2]List Of Races'!A:B,2,FALSE)</f>
        <v>#N/A</v>
      </c>
      <c r="K521" t="e">
        <f>IF(J521="5k",VLOOKUP(A521,[2]Ages!A:J,5,FALSE),IF(J521="5mi",VLOOKUP(A521,[2]Ages!A:J,6,FALSE),IF(J521="10k",VLOOKUP(A521,[2]Ages!A:J,7,FALSE),IF(J521="10mi",VLOOKUP(A521,[2]Ages!A:J,8,FALSE),IF(J521="Half Marathon",VLOOKUP(A521,[2]Ages!A:J,9,FALSE),IF(J521="Marathon",VLOOKUP(A521,[2]Ages!A:J,10,FALSE)))))))</f>
        <v>#N/A</v>
      </c>
      <c r="M521" s="65" t="e">
        <f t="shared" si="53"/>
        <v>#N/A</v>
      </c>
      <c r="N521">
        <f t="shared" si="50"/>
        <v>1</v>
      </c>
      <c r="O521">
        <f t="shared" si="51"/>
        <v>1</v>
      </c>
    </row>
    <row r="522" spans="7:15" x14ac:dyDescent="0.3">
      <c r="G522" s="64" t="e">
        <f t="shared" si="48"/>
        <v>#DIV/0!</v>
      </c>
      <c r="H522" s="65" t="e">
        <f t="shared" si="49"/>
        <v>#DIV/0!</v>
      </c>
      <c r="I522" s="3">
        <f t="shared" si="52"/>
        <v>0</v>
      </c>
      <c r="J522" t="e">
        <f>VLOOKUP(B522,'[2]List Of Races'!A:B,2,FALSE)</f>
        <v>#N/A</v>
      </c>
      <c r="K522" t="e">
        <f>IF(J522="5k",VLOOKUP(A522,[2]Ages!A:J,5,FALSE),IF(J522="5mi",VLOOKUP(A522,[2]Ages!A:J,6,FALSE),IF(J522="10k",VLOOKUP(A522,[2]Ages!A:J,7,FALSE),IF(J522="10mi",VLOOKUP(A522,[2]Ages!A:J,8,FALSE),IF(J522="Half Marathon",VLOOKUP(A522,[2]Ages!A:J,9,FALSE),IF(J522="Marathon",VLOOKUP(A522,[2]Ages!A:J,10,FALSE)))))))</f>
        <v>#N/A</v>
      </c>
      <c r="M522" s="65" t="e">
        <f t="shared" si="53"/>
        <v>#N/A</v>
      </c>
      <c r="N522">
        <f t="shared" si="50"/>
        <v>1</v>
      </c>
      <c r="O522">
        <f t="shared" si="51"/>
        <v>1</v>
      </c>
    </row>
    <row r="523" spans="7:15" x14ac:dyDescent="0.3">
      <c r="G523" s="64" t="e">
        <f t="shared" si="48"/>
        <v>#DIV/0!</v>
      </c>
      <c r="H523" s="65" t="e">
        <f t="shared" si="49"/>
        <v>#DIV/0!</v>
      </c>
      <c r="I523" s="3">
        <f t="shared" si="52"/>
        <v>0</v>
      </c>
      <c r="J523" t="e">
        <f>VLOOKUP(B523,'[2]List Of Races'!A:B,2,FALSE)</f>
        <v>#N/A</v>
      </c>
      <c r="K523" t="e">
        <f>IF(J523="5k",VLOOKUP(A523,[2]Ages!A:J,5,FALSE),IF(J523="5mi",VLOOKUP(A523,[2]Ages!A:J,6,FALSE),IF(J523="10k",VLOOKUP(A523,[2]Ages!A:J,7,FALSE),IF(J523="10mi",VLOOKUP(A523,[2]Ages!A:J,8,FALSE),IF(J523="Half Marathon",VLOOKUP(A523,[2]Ages!A:J,9,FALSE),IF(J523="Marathon",VLOOKUP(A523,[2]Ages!A:J,10,FALSE)))))))</f>
        <v>#N/A</v>
      </c>
      <c r="M523" s="65" t="e">
        <f t="shared" si="53"/>
        <v>#N/A</v>
      </c>
      <c r="N523">
        <f t="shared" si="50"/>
        <v>1</v>
      </c>
      <c r="O523">
        <f t="shared" si="51"/>
        <v>1</v>
      </c>
    </row>
    <row r="524" spans="7:15" x14ac:dyDescent="0.3">
      <c r="G524" s="64" t="e">
        <f t="shared" si="48"/>
        <v>#DIV/0!</v>
      </c>
      <c r="H524" s="65" t="e">
        <f t="shared" si="49"/>
        <v>#DIV/0!</v>
      </c>
      <c r="I524" s="3">
        <f t="shared" si="52"/>
        <v>0</v>
      </c>
      <c r="J524" t="e">
        <f>VLOOKUP(B524,'[2]List Of Races'!A:B,2,FALSE)</f>
        <v>#N/A</v>
      </c>
      <c r="K524" t="e">
        <f>IF(J524="5k",VLOOKUP(A524,[2]Ages!A:J,5,FALSE),IF(J524="5mi",VLOOKUP(A524,[2]Ages!A:J,6,FALSE),IF(J524="10k",VLOOKUP(A524,[2]Ages!A:J,7,FALSE),IF(J524="10mi",VLOOKUP(A524,[2]Ages!A:J,8,FALSE),IF(J524="Half Marathon",VLOOKUP(A524,[2]Ages!A:J,9,FALSE),IF(J524="Marathon",VLOOKUP(A524,[2]Ages!A:J,10,FALSE)))))))</f>
        <v>#N/A</v>
      </c>
      <c r="M524" s="65" t="e">
        <f t="shared" si="53"/>
        <v>#N/A</v>
      </c>
      <c r="N524">
        <f t="shared" si="50"/>
        <v>1</v>
      </c>
      <c r="O524">
        <f t="shared" si="51"/>
        <v>1</v>
      </c>
    </row>
    <row r="525" spans="7:15" x14ac:dyDescent="0.3">
      <c r="G525" s="64" t="e">
        <f t="shared" si="48"/>
        <v>#DIV/0!</v>
      </c>
      <c r="H525" s="65" t="e">
        <f t="shared" si="49"/>
        <v>#DIV/0!</v>
      </c>
      <c r="I525" s="3">
        <f t="shared" si="52"/>
        <v>0</v>
      </c>
      <c r="J525" t="e">
        <f>VLOOKUP(B525,'[2]List Of Races'!A:B,2,FALSE)</f>
        <v>#N/A</v>
      </c>
      <c r="K525" t="e">
        <f>IF(J525="5k",VLOOKUP(A525,[2]Ages!A:J,5,FALSE),IF(J525="5mi",VLOOKUP(A525,[2]Ages!A:J,6,FALSE),IF(J525="10k",VLOOKUP(A525,[2]Ages!A:J,7,FALSE),IF(J525="10mi",VLOOKUP(A525,[2]Ages!A:J,8,FALSE),IF(J525="Half Marathon",VLOOKUP(A525,[2]Ages!A:J,9,FALSE),IF(J525="Marathon",VLOOKUP(A525,[2]Ages!A:J,10,FALSE)))))))</f>
        <v>#N/A</v>
      </c>
      <c r="M525" s="65" t="e">
        <f t="shared" si="53"/>
        <v>#N/A</v>
      </c>
      <c r="N525">
        <f t="shared" si="50"/>
        <v>1</v>
      </c>
      <c r="O525">
        <f t="shared" si="51"/>
        <v>1</v>
      </c>
    </row>
    <row r="526" spans="7:15" x14ac:dyDescent="0.3">
      <c r="G526" s="64" t="e">
        <f t="shared" si="48"/>
        <v>#DIV/0!</v>
      </c>
      <c r="H526" s="65" t="e">
        <f t="shared" si="49"/>
        <v>#DIV/0!</v>
      </c>
      <c r="I526" s="3">
        <f t="shared" si="52"/>
        <v>0</v>
      </c>
      <c r="J526" t="e">
        <f>VLOOKUP(B526,'[2]List Of Races'!A:B,2,FALSE)</f>
        <v>#N/A</v>
      </c>
      <c r="K526" t="e">
        <f>IF(J526="5k",VLOOKUP(A526,[2]Ages!A:J,5,FALSE),IF(J526="5mi",VLOOKUP(A526,[2]Ages!A:J,6,FALSE),IF(J526="10k",VLOOKUP(A526,[2]Ages!A:J,7,FALSE),IF(J526="10mi",VLOOKUP(A526,[2]Ages!A:J,8,FALSE),IF(J526="Half Marathon",VLOOKUP(A526,[2]Ages!A:J,9,FALSE),IF(J526="Marathon",VLOOKUP(A526,[2]Ages!A:J,10,FALSE)))))))</f>
        <v>#N/A</v>
      </c>
      <c r="M526" s="65" t="e">
        <f t="shared" si="53"/>
        <v>#N/A</v>
      </c>
      <c r="N526">
        <f t="shared" si="50"/>
        <v>1</v>
      </c>
      <c r="O526">
        <f t="shared" si="51"/>
        <v>1</v>
      </c>
    </row>
    <row r="527" spans="7:15" x14ac:dyDescent="0.3">
      <c r="G527" s="64" t="e">
        <f t="shared" si="48"/>
        <v>#DIV/0!</v>
      </c>
      <c r="H527" s="65" t="e">
        <f t="shared" si="49"/>
        <v>#DIV/0!</v>
      </c>
      <c r="I527" s="3">
        <f t="shared" si="52"/>
        <v>0</v>
      </c>
      <c r="J527" t="e">
        <f>VLOOKUP(B527,'[2]List Of Races'!A:B,2,FALSE)</f>
        <v>#N/A</v>
      </c>
      <c r="K527" t="e">
        <f>IF(J527="5k",VLOOKUP(A527,[2]Ages!A:J,5,FALSE),IF(J527="5mi",VLOOKUP(A527,[2]Ages!A:J,6,FALSE),IF(J527="10k",VLOOKUP(A527,[2]Ages!A:J,7,FALSE),IF(J527="10mi",VLOOKUP(A527,[2]Ages!A:J,8,FALSE),IF(J527="Half Marathon",VLOOKUP(A527,[2]Ages!A:J,9,FALSE),IF(J527="Marathon",VLOOKUP(A527,[2]Ages!A:J,10,FALSE)))))))</f>
        <v>#N/A</v>
      </c>
      <c r="M527" s="65" t="e">
        <f t="shared" si="53"/>
        <v>#N/A</v>
      </c>
      <c r="N527">
        <f t="shared" si="50"/>
        <v>1</v>
      </c>
      <c r="O527">
        <f t="shared" si="51"/>
        <v>1</v>
      </c>
    </row>
    <row r="528" spans="7:15" x14ac:dyDescent="0.3">
      <c r="G528" s="64" t="e">
        <f t="shared" si="48"/>
        <v>#DIV/0!</v>
      </c>
      <c r="H528" s="65" t="e">
        <f t="shared" si="49"/>
        <v>#DIV/0!</v>
      </c>
      <c r="I528" s="3">
        <f t="shared" si="52"/>
        <v>0</v>
      </c>
      <c r="J528" t="e">
        <f>VLOOKUP(B528,'[2]List Of Races'!A:B,2,FALSE)</f>
        <v>#N/A</v>
      </c>
      <c r="K528" t="e">
        <f>IF(J528="5k",VLOOKUP(A528,[2]Ages!A:J,5,FALSE),IF(J528="5mi",VLOOKUP(A528,[2]Ages!A:J,6,FALSE),IF(J528="10k",VLOOKUP(A528,[2]Ages!A:J,7,FALSE),IF(J528="10mi",VLOOKUP(A528,[2]Ages!A:J,8,FALSE),IF(J528="Half Marathon",VLOOKUP(A528,[2]Ages!A:J,9,FALSE),IF(J528="Marathon",VLOOKUP(A528,[2]Ages!A:J,10,FALSE)))))))</f>
        <v>#N/A</v>
      </c>
      <c r="M528" s="65" t="e">
        <f t="shared" si="53"/>
        <v>#N/A</v>
      </c>
      <c r="N528">
        <f t="shared" si="50"/>
        <v>1</v>
      </c>
      <c r="O528">
        <f t="shared" si="51"/>
        <v>1</v>
      </c>
    </row>
    <row r="529" spans="7:15" x14ac:dyDescent="0.3">
      <c r="G529" s="64" t="e">
        <f t="shared" si="48"/>
        <v>#DIV/0!</v>
      </c>
      <c r="H529" s="65" t="e">
        <f t="shared" si="49"/>
        <v>#DIV/0!</v>
      </c>
      <c r="I529" s="3">
        <f t="shared" si="52"/>
        <v>0</v>
      </c>
      <c r="J529" t="e">
        <f>VLOOKUP(B529,'[2]List Of Races'!A:B,2,FALSE)</f>
        <v>#N/A</v>
      </c>
      <c r="K529" t="e">
        <f>IF(J529="5k",VLOOKUP(A529,[2]Ages!A:J,5,FALSE),IF(J529="5mi",VLOOKUP(A529,[2]Ages!A:J,6,FALSE),IF(J529="10k",VLOOKUP(A529,[2]Ages!A:J,7,FALSE),IF(J529="10mi",VLOOKUP(A529,[2]Ages!A:J,8,FALSE),IF(J529="Half Marathon",VLOOKUP(A529,[2]Ages!A:J,9,FALSE),IF(J529="Marathon",VLOOKUP(A529,[2]Ages!A:J,10,FALSE)))))))</f>
        <v>#N/A</v>
      </c>
      <c r="M529" s="65" t="e">
        <f t="shared" si="53"/>
        <v>#N/A</v>
      </c>
      <c r="N529">
        <f t="shared" si="50"/>
        <v>1</v>
      </c>
      <c r="O529">
        <f t="shared" si="51"/>
        <v>1</v>
      </c>
    </row>
    <row r="530" spans="7:15" x14ac:dyDescent="0.3">
      <c r="G530" s="64" t="e">
        <f t="shared" si="48"/>
        <v>#DIV/0!</v>
      </c>
      <c r="H530" s="65" t="e">
        <f t="shared" si="49"/>
        <v>#DIV/0!</v>
      </c>
      <c r="I530" s="3">
        <f t="shared" si="52"/>
        <v>0</v>
      </c>
      <c r="J530" t="e">
        <f>VLOOKUP(B530,'[2]List Of Races'!A:B,2,FALSE)</f>
        <v>#N/A</v>
      </c>
      <c r="K530" t="e">
        <f>IF(J530="5k",VLOOKUP(A530,[2]Ages!A:J,5,FALSE),IF(J530="5mi",VLOOKUP(A530,[2]Ages!A:J,6,FALSE),IF(J530="10k",VLOOKUP(A530,[2]Ages!A:J,7,FALSE),IF(J530="10mi",VLOOKUP(A530,[2]Ages!A:J,8,FALSE),IF(J530="Half Marathon",VLOOKUP(A530,[2]Ages!A:J,9,FALSE),IF(J530="Marathon",VLOOKUP(A530,[2]Ages!A:J,10,FALSE)))))))</f>
        <v>#N/A</v>
      </c>
      <c r="M530" s="65" t="e">
        <f t="shared" si="53"/>
        <v>#N/A</v>
      </c>
      <c r="N530">
        <f t="shared" si="50"/>
        <v>1</v>
      </c>
      <c r="O530">
        <f t="shared" si="51"/>
        <v>1</v>
      </c>
    </row>
    <row r="531" spans="7:15" x14ac:dyDescent="0.3">
      <c r="G531" s="64" t="e">
        <f t="shared" si="48"/>
        <v>#DIV/0!</v>
      </c>
      <c r="H531" s="65" t="e">
        <f t="shared" si="49"/>
        <v>#DIV/0!</v>
      </c>
      <c r="I531" s="3">
        <f t="shared" si="52"/>
        <v>0</v>
      </c>
      <c r="J531" t="e">
        <f>VLOOKUP(B531,'[2]List Of Races'!A:B,2,FALSE)</f>
        <v>#N/A</v>
      </c>
      <c r="K531" t="e">
        <f>IF(J531="5k",VLOOKUP(A531,[2]Ages!A:J,5,FALSE),IF(J531="5mi",VLOOKUP(A531,[2]Ages!A:J,6,FALSE),IF(J531="10k",VLOOKUP(A531,[2]Ages!A:J,7,FALSE),IF(J531="10mi",VLOOKUP(A531,[2]Ages!A:J,8,FALSE),IF(J531="Half Marathon",VLOOKUP(A531,[2]Ages!A:J,9,FALSE),IF(J531="Marathon",VLOOKUP(A531,[2]Ages!A:J,10,FALSE)))))))</f>
        <v>#N/A</v>
      </c>
      <c r="M531" s="65" t="e">
        <f t="shared" si="53"/>
        <v>#N/A</v>
      </c>
      <c r="N531">
        <f t="shared" si="50"/>
        <v>1</v>
      </c>
      <c r="O531">
        <f t="shared" si="51"/>
        <v>1</v>
      </c>
    </row>
    <row r="532" spans="7:15" x14ac:dyDescent="0.3">
      <c r="G532" s="64" t="e">
        <f t="shared" si="48"/>
        <v>#DIV/0!</v>
      </c>
      <c r="H532" s="65" t="e">
        <f t="shared" si="49"/>
        <v>#DIV/0!</v>
      </c>
      <c r="I532" s="3">
        <f t="shared" si="52"/>
        <v>0</v>
      </c>
      <c r="J532" t="e">
        <f>VLOOKUP(B532,'[2]List Of Races'!A:B,2,FALSE)</f>
        <v>#N/A</v>
      </c>
      <c r="K532" t="e">
        <f>IF(J532="5k",VLOOKUP(A532,[2]Ages!A:J,5,FALSE),IF(J532="5mi",VLOOKUP(A532,[2]Ages!A:J,6,FALSE),IF(J532="10k",VLOOKUP(A532,[2]Ages!A:J,7,FALSE),IF(J532="10mi",VLOOKUP(A532,[2]Ages!A:J,8,FALSE),IF(J532="Half Marathon",VLOOKUP(A532,[2]Ages!A:J,9,FALSE),IF(J532="Marathon",VLOOKUP(A532,[2]Ages!A:J,10,FALSE)))))))</f>
        <v>#N/A</v>
      </c>
      <c r="M532" s="65" t="e">
        <f t="shared" si="53"/>
        <v>#N/A</v>
      </c>
      <c r="N532">
        <f t="shared" si="50"/>
        <v>1</v>
      </c>
      <c r="O532">
        <f t="shared" si="51"/>
        <v>1</v>
      </c>
    </row>
    <row r="533" spans="7:15" x14ac:dyDescent="0.3">
      <c r="G533" s="64" t="e">
        <f t="shared" si="48"/>
        <v>#DIV/0!</v>
      </c>
      <c r="H533" s="65" t="e">
        <f t="shared" si="49"/>
        <v>#DIV/0!</v>
      </c>
      <c r="I533" s="3">
        <f t="shared" si="52"/>
        <v>0</v>
      </c>
      <c r="J533" t="e">
        <f>VLOOKUP(B533,'[2]List Of Races'!A:B,2,FALSE)</f>
        <v>#N/A</v>
      </c>
      <c r="K533" t="e">
        <f>IF(J533="5k",VLOOKUP(A533,[2]Ages!A:J,5,FALSE),IF(J533="5mi",VLOOKUP(A533,[2]Ages!A:J,6,FALSE),IF(J533="10k",VLOOKUP(A533,[2]Ages!A:J,7,FALSE),IF(J533="10mi",VLOOKUP(A533,[2]Ages!A:J,8,FALSE),IF(J533="Half Marathon",VLOOKUP(A533,[2]Ages!A:J,9,FALSE),IF(J533="Marathon",VLOOKUP(A533,[2]Ages!A:J,10,FALSE)))))))</f>
        <v>#N/A</v>
      </c>
      <c r="M533" s="65" t="e">
        <f t="shared" si="53"/>
        <v>#N/A</v>
      </c>
      <c r="N533">
        <f t="shared" si="50"/>
        <v>1</v>
      </c>
      <c r="O533">
        <f t="shared" si="51"/>
        <v>1</v>
      </c>
    </row>
    <row r="534" spans="7:15" x14ac:dyDescent="0.3">
      <c r="G534" s="64" t="e">
        <f t="shared" si="48"/>
        <v>#DIV/0!</v>
      </c>
      <c r="H534" s="65" t="e">
        <f t="shared" si="49"/>
        <v>#DIV/0!</v>
      </c>
      <c r="I534" s="3">
        <f t="shared" si="52"/>
        <v>0</v>
      </c>
      <c r="J534" t="e">
        <f>VLOOKUP(B534,'[2]List Of Races'!A:B,2,FALSE)</f>
        <v>#N/A</v>
      </c>
      <c r="K534" t="e">
        <f>IF(J534="5k",VLOOKUP(A534,[2]Ages!A:J,5,FALSE),IF(J534="5mi",VLOOKUP(A534,[2]Ages!A:J,6,FALSE),IF(J534="10k",VLOOKUP(A534,[2]Ages!A:J,7,FALSE),IF(J534="10mi",VLOOKUP(A534,[2]Ages!A:J,8,FALSE),IF(J534="Half Marathon",VLOOKUP(A534,[2]Ages!A:J,9,FALSE),IF(J534="Marathon",VLOOKUP(A534,[2]Ages!A:J,10,FALSE)))))))</f>
        <v>#N/A</v>
      </c>
      <c r="M534" s="65" t="e">
        <f t="shared" si="53"/>
        <v>#N/A</v>
      </c>
      <c r="N534">
        <f t="shared" si="50"/>
        <v>1</v>
      </c>
      <c r="O534">
        <f t="shared" si="51"/>
        <v>1</v>
      </c>
    </row>
    <row r="535" spans="7:15" x14ac:dyDescent="0.3">
      <c r="G535" s="64" t="e">
        <f t="shared" si="48"/>
        <v>#DIV/0!</v>
      </c>
      <c r="H535" s="65" t="e">
        <f t="shared" si="49"/>
        <v>#DIV/0!</v>
      </c>
      <c r="I535" s="3">
        <f t="shared" si="52"/>
        <v>0</v>
      </c>
      <c r="J535" t="e">
        <f>VLOOKUP(B535,'[2]List Of Races'!A:B,2,FALSE)</f>
        <v>#N/A</v>
      </c>
      <c r="K535" t="e">
        <f>IF(J535="5k",VLOOKUP(A535,[2]Ages!A:J,5,FALSE),IF(J535="5mi",VLOOKUP(A535,[2]Ages!A:J,6,FALSE),IF(J535="10k",VLOOKUP(A535,[2]Ages!A:J,7,FALSE),IF(J535="10mi",VLOOKUP(A535,[2]Ages!A:J,8,FALSE),IF(J535="Half Marathon",VLOOKUP(A535,[2]Ages!A:J,9,FALSE),IF(J535="Marathon",VLOOKUP(A535,[2]Ages!A:J,10,FALSE)))))))</f>
        <v>#N/A</v>
      </c>
      <c r="M535" s="65" t="e">
        <f t="shared" si="53"/>
        <v>#N/A</v>
      </c>
      <c r="N535">
        <f t="shared" si="50"/>
        <v>1</v>
      </c>
      <c r="O535">
        <f t="shared" si="51"/>
        <v>1</v>
      </c>
    </row>
    <row r="536" spans="7:15" x14ac:dyDescent="0.3">
      <c r="G536" s="64" t="e">
        <f t="shared" si="48"/>
        <v>#DIV/0!</v>
      </c>
      <c r="H536" s="65" t="e">
        <f t="shared" si="49"/>
        <v>#DIV/0!</v>
      </c>
      <c r="I536" s="3">
        <f t="shared" si="52"/>
        <v>0</v>
      </c>
      <c r="J536" t="e">
        <f>VLOOKUP(B536,'[2]List Of Races'!A:B,2,FALSE)</f>
        <v>#N/A</v>
      </c>
      <c r="K536" t="e">
        <f>IF(J536="5k",VLOOKUP(A536,[2]Ages!A:J,5,FALSE),IF(J536="5mi",VLOOKUP(A536,[2]Ages!A:J,6,FALSE),IF(J536="10k",VLOOKUP(A536,[2]Ages!A:J,7,FALSE),IF(J536="10mi",VLOOKUP(A536,[2]Ages!A:J,8,FALSE),IF(J536="Half Marathon",VLOOKUP(A536,[2]Ages!A:J,9,FALSE),IF(J536="Marathon",VLOOKUP(A536,[2]Ages!A:J,10,FALSE)))))))</f>
        <v>#N/A</v>
      </c>
      <c r="M536" s="65" t="e">
        <f t="shared" si="53"/>
        <v>#N/A</v>
      </c>
      <c r="N536">
        <f t="shared" si="50"/>
        <v>1</v>
      </c>
      <c r="O536">
        <f t="shared" si="51"/>
        <v>1</v>
      </c>
    </row>
    <row r="537" spans="7:15" x14ac:dyDescent="0.3">
      <c r="G537" s="64" t="e">
        <f t="shared" si="48"/>
        <v>#DIV/0!</v>
      </c>
      <c r="H537" s="65" t="e">
        <f t="shared" si="49"/>
        <v>#DIV/0!</v>
      </c>
      <c r="I537" s="3">
        <f t="shared" si="52"/>
        <v>0</v>
      </c>
      <c r="J537" t="e">
        <f>VLOOKUP(B537,'[2]List Of Races'!A:B,2,FALSE)</f>
        <v>#N/A</v>
      </c>
      <c r="K537" t="e">
        <f>IF(J537="5k",VLOOKUP(A537,[2]Ages!A:J,5,FALSE),IF(J537="5mi",VLOOKUP(A537,[2]Ages!A:J,6,FALSE),IF(J537="10k",VLOOKUP(A537,[2]Ages!A:J,7,FALSE),IF(J537="10mi",VLOOKUP(A537,[2]Ages!A:J,8,FALSE),IF(J537="Half Marathon",VLOOKUP(A537,[2]Ages!A:J,9,FALSE),IF(J537="Marathon",VLOOKUP(A537,[2]Ages!A:J,10,FALSE)))))))</f>
        <v>#N/A</v>
      </c>
      <c r="M537" s="65" t="e">
        <f t="shared" si="53"/>
        <v>#N/A</v>
      </c>
      <c r="N537">
        <f t="shared" si="50"/>
        <v>1</v>
      </c>
      <c r="O537">
        <f t="shared" si="51"/>
        <v>1</v>
      </c>
    </row>
    <row r="538" spans="7:15" x14ac:dyDescent="0.3">
      <c r="G538" s="64" t="e">
        <f t="shared" si="48"/>
        <v>#DIV/0!</v>
      </c>
      <c r="H538" s="65" t="e">
        <f t="shared" si="49"/>
        <v>#DIV/0!</v>
      </c>
      <c r="I538" s="3">
        <f t="shared" si="52"/>
        <v>0</v>
      </c>
      <c r="J538" t="e">
        <f>VLOOKUP(B538,'[2]List Of Races'!A:B,2,FALSE)</f>
        <v>#N/A</v>
      </c>
      <c r="K538" t="e">
        <f>IF(J538="5k",VLOOKUP(A538,[2]Ages!A:J,5,FALSE),IF(J538="5mi",VLOOKUP(A538,[2]Ages!A:J,6,FALSE),IF(J538="10k",VLOOKUP(A538,[2]Ages!A:J,7,FALSE),IF(J538="10mi",VLOOKUP(A538,[2]Ages!A:J,8,FALSE),IF(J538="Half Marathon",VLOOKUP(A538,[2]Ages!A:J,9,FALSE),IF(J538="Marathon",VLOOKUP(A538,[2]Ages!A:J,10,FALSE)))))))</f>
        <v>#N/A</v>
      </c>
      <c r="M538" s="65" t="e">
        <f t="shared" si="53"/>
        <v>#N/A</v>
      </c>
      <c r="N538">
        <f t="shared" si="50"/>
        <v>1</v>
      </c>
      <c r="O538">
        <f t="shared" si="51"/>
        <v>1</v>
      </c>
    </row>
    <row r="539" spans="7:15" x14ac:dyDescent="0.3">
      <c r="G539" s="64" t="e">
        <f t="shared" si="48"/>
        <v>#DIV/0!</v>
      </c>
      <c r="H539" s="65" t="e">
        <f t="shared" si="49"/>
        <v>#DIV/0!</v>
      </c>
      <c r="I539" s="3">
        <f t="shared" si="52"/>
        <v>0</v>
      </c>
      <c r="J539" t="e">
        <f>VLOOKUP(B539,'[2]List Of Races'!A:B,2,FALSE)</f>
        <v>#N/A</v>
      </c>
      <c r="K539" t="e">
        <f>IF(J539="5k",VLOOKUP(A539,[2]Ages!A:J,5,FALSE),IF(J539="5mi",VLOOKUP(A539,[2]Ages!A:J,6,FALSE),IF(J539="10k",VLOOKUP(A539,[2]Ages!A:J,7,FALSE),IF(J539="10mi",VLOOKUP(A539,[2]Ages!A:J,8,FALSE),IF(J539="Half Marathon",VLOOKUP(A539,[2]Ages!A:J,9,FALSE),IF(J539="Marathon",VLOOKUP(A539,[2]Ages!A:J,10,FALSE)))))))</f>
        <v>#N/A</v>
      </c>
      <c r="M539" s="65" t="e">
        <f t="shared" si="53"/>
        <v>#N/A</v>
      </c>
      <c r="N539">
        <f t="shared" si="50"/>
        <v>1</v>
      </c>
      <c r="O539">
        <f t="shared" si="51"/>
        <v>1</v>
      </c>
    </row>
    <row r="540" spans="7:15" x14ac:dyDescent="0.3">
      <c r="G540" s="64" t="e">
        <f t="shared" si="48"/>
        <v>#DIV/0!</v>
      </c>
      <c r="H540" s="65" t="e">
        <f t="shared" si="49"/>
        <v>#DIV/0!</v>
      </c>
      <c r="I540" s="3">
        <f t="shared" si="52"/>
        <v>0</v>
      </c>
      <c r="J540" t="e">
        <f>VLOOKUP(B540,'[2]List Of Races'!A:B,2,FALSE)</f>
        <v>#N/A</v>
      </c>
      <c r="K540" t="e">
        <f>IF(J540="5k",VLOOKUP(A540,[2]Ages!A:J,5,FALSE),IF(J540="5mi",VLOOKUP(A540,[2]Ages!A:J,6,FALSE),IF(J540="10k",VLOOKUP(A540,[2]Ages!A:J,7,FALSE),IF(J540="10mi",VLOOKUP(A540,[2]Ages!A:J,8,FALSE),IF(J540="Half Marathon",VLOOKUP(A540,[2]Ages!A:J,9,FALSE),IF(J540="Marathon",VLOOKUP(A540,[2]Ages!A:J,10,FALSE)))))))</f>
        <v>#N/A</v>
      </c>
      <c r="M540" s="65" t="e">
        <f t="shared" si="53"/>
        <v>#N/A</v>
      </c>
      <c r="N540">
        <f t="shared" si="50"/>
        <v>1</v>
      </c>
      <c r="O540">
        <f t="shared" si="51"/>
        <v>1</v>
      </c>
    </row>
    <row r="541" spans="7:15" x14ac:dyDescent="0.3">
      <c r="G541" s="64" t="e">
        <f t="shared" si="48"/>
        <v>#DIV/0!</v>
      </c>
      <c r="H541" s="65" t="e">
        <f t="shared" si="49"/>
        <v>#DIV/0!</v>
      </c>
      <c r="I541" s="3">
        <f t="shared" si="52"/>
        <v>0</v>
      </c>
      <c r="J541" t="e">
        <f>VLOOKUP(B541,'[2]List Of Races'!A:B,2,FALSE)</f>
        <v>#N/A</v>
      </c>
      <c r="K541" t="e">
        <f>IF(J541="5k",VLOOKUP(A541,[2]Ages!A:J,5,FALSE),IF(J541="5mi",VLOOKUP(A541,[2]Ages!A:J,6,FALSE),IF(J541="10k",VLOOKUP(A541,[2]Ages!A:J,7,FALSE),IF(J541="10mi",VLOOKUP(A541,[2]Ages!A:J,8,FALSE),IF(J541="Half Marathon",VLOOKUP(A541,[2]Ages!A:J,9,FALSE),IF(J541="Marathon",VLOOKUP(A541,[2]Ages!A:J,10,FALSE)))))))</f>
        <v>#N/A</v>
      </c>
      <c r="M541" s="65" t="e">
        <f t="shared" si="53"/>
        <v>#N/A</v>
      </c>
      <c r="N541">
        <f t="shared" si="50"/>
        <v>1</v>
      </c>
      <c r="O541">
        <f t="shared" si="51"/>
        <v>1</v>
      </c>
    </row>
    <row r="542" spans="7:15" x14ac:dyDescent="0.3">
      <c r="G542" s="64" t="e">
        <f t="shared" si="48"/>
        <v>#DIV/0!</v>
      </c>
      <c r="H542" s="65" t="e">
        <f t="shared" si="49"/>
        <v>#DIV/0!</v>
      </c>
      <c r="I542" s="3">
        <f t="shared" si="52"/>
        <v>0</v>
      </c>
      <c r="J542" t="e">
        <f>VLOOKUP(B542,'[2]List Of Races'!A:B,2,FALSE)</f>
        <v>#N/A</v>
      </c>
      <c r="K542" t="e">
        <f>IF(J542="5k",VLOOKUP(A542,[2]Ages!A:J,5,FALSE),IF(J542="5mi",VLOOKUP(A542,[2]Ages!A:J,6,FALSE),IF(J542="10k",VLOOKUP(A542,[2]Ages!A:J,7,FALSE),IF(J542="10mi",VLOOKUP(A542,[2]Ages!A:J,8,FALSE),IF(J542="Half Marathon",VLOOKUP(A542,[2]Ages!A:J,9,FALSE),IF(J542="Marathon",VLOOKUP(A542,[2]Ages!A:J,10,FALSE)))))))</f>
        <v>#N/A</v>
      </c>
      <c r="M542" s="65" t="e">
        <f t="shared" si="53"/>
        <v>#N/A</v>
      </c>
      <c r="N542">
        <f t="shared" si="50"/>
        <v>1</v>
      </c>
      <c r="O542">
        <f t="shared" si="51"/>
        <v>1</v>
      </c>
    </row>
    <row r="543" spans="7:15" x14ac:dyDescent="0.3">
      <c r="G543" s="64" t="e">
        <f t="shared" si="48"/>
        <v>#DIV/0!</v>
      </c>
      <c r="H543" s="65" t="e">
        <f t="shared" si="49"/>
        <v>#DIV/0!</v>
      </c>
      <c r="I543" s="3">
        <f t="shared" si="52"/>
        <v>0</v>
      </c>
      <c r="J543" t="e">
        <f>VLOOKUP(B543,'[2]List Of Races'!A:B,2,FALSE)</f>
        <v>#N/A</v>
      </c>
      <c r="K543" t="e">
        <f>IF(J543="5k",VLOOKUP(A543,[2]Ages!A:J,5,FALSE),IF(J543="5mi",VLOOKUP(A543,[2]Ages!A:J,6,FALSE),IF(J543="10k",VLOOKUP(A543,[2]Ages!A:J,7,FALSE),IF(J543="10mi",VLOOKUP(A543,[2]Ages!A:J,8,FALSE),IF(J543="Half Marathon",VLOOKUP(A543,[2]Ages!A:J,9,FALSE),IF(J543="Marathon",VLOOKUP(A543,[2]Ages!A:J,10,FALSE)))))))</f>
        <v>#N/A</v>
      </c>
      <c r="M543" s="65" t="e">
        <f t="shared" si="53"/>
        <v>#N/A</v>
      </c>
      <c r="N543">
        <f t="shared" si="50"/>
        <v>1</v>
      </c>
      <c r="O543">
        <f t="shared" si="51"/>
        <v>1</v>
      </c>
    </row>
    <row r="544" spans="7:15" x14ac:dyDescent="0.3">
      <c r="G544" s="64" t="e">
        <f t="shared" si="48"/>
        <v>#DIV/0!</v>
      </c>
      <c r="H544" s="65" t="e">
        <f t="shared" si="49"/>
        <v>#DIV/0!</v>
      </c>
      <c r="I544" s="3">
        <f t="shared" si="52"/>
        <v>0</v>
      </c>
      <c r="J544" t="e">
        <f>VLOOKUP(B544,'[2]List Of Races'!A:B,2,FALSE)</f>
        <v>#N/A</v>
      </c>
      <c r="K544" t="e">
        <f>IF(J544="5k",VLOOKUP(A544,[2]Ages!A:J,5,FALSE),IF(J544="5mi",VLOOKUP(A544,[2]Ages!A:J,6,FALSE),IF(J544="10k",VLOOKUP(A544,[2]Ages!A:J,7,FALSE),IF(J544="10mi",VLOOKUP(A544,[2]Ages!A:J,8,FALSE),IF(J544="Half Marathon",VLOOKUP(A544,[2]Ages!A:J,9,FALSE),IF(J544="Marathon",VLOOKUP(A544,[2]Ages!A:J,10,FALSE)))))))</f>
        <v>#N/A</v>
      </c>
      <c r="M544" s="65" t="e">
        <f t="shared" si="53"/>
        <v>#N/A</v>
      </c>
      <c r="N544">
        <f t="shared" si="50"/>
        <v>1</v>
      </c>
      <c r="O544">
        <f t="shared" si="51"/>
        <v>1</v>
      </c>
    </row>
    <row r="545" spans="7:15" x14ac:dyDescent="0.3">
      <c r="G545" s="64" t="e">
        <f t="shared" si="48"/>
        <v>#DIV/0!</v>
      </c>
      <c r="H545" s="65" t="e">
        <f t="shared" si="49"/>
        <v>#DIV/0!</v>
      </c>
      <c r="I545" s="3">
        <f t="shared" si="52"/>
        <v>0</v>
      </c>
      <c r="J545" t="e">
        <f>VLOOKUP(B545,'[2]List Of Races'!A:B,2,FALSE)</f>
        <v>#N/A</v>
      </c>
      <c r="K545" t="e">
        <f>IF(J545="5k",VLOOKUP(A545,[2]Ages!A:J,5,FALSE),IF(J545="5mi",VLOOKUP(A545,[2]Ages!A:J,6,FALSE),IF(J545="10k",VLOOKUP(A545,[2]Ages!A:J,7,FALSE),IF(J545="10mi",VLOOKUP(A545,[2]Ages!A:J,8,FALSE),IF(J545="Half Marathon",VLOOKUP(A545,[2]Ages!A:J,9,FALSE),IF(J545="Marathon",VLOOKUP(A545,[2]Ages!A:J,10,FALSE)))))))</f>
        <v>#N/A</v>
      </c>
      <c r="M545" s="65" t="e">
        <f t="shared" si="53"/>
        <v>#N/A</v>
      </c>
      <c r="N545">
        <f t="shared" si="50"/>
        <v>1</v>
      </c>
      <c r="O545">
        <f t="shared" si="51"/>
        <v>1</v>
      </c>
    </row>
    <row r="546" spans="7:15" x14ac:dyDescent="0.3">
      <c r="G546" s="64" t="e">
        <f t="shared" si="48"/>
        <v>#DIV/0!</v>
      </c>
      <c r="H546" s="65" t="e">
        <f t="shared" si="49"/>
        <v>#DIV/0!</v>
      </c>
      <c r="I546" s="3">
        <f t="shared" si="52"/>
        <v>0</v>
      </c>
      <c r="J546" t="e">
        <f>VLOOKUP(B546,'[2]List Of Races'!A:B,2,FALSE)</f>
        <v>#N/A</v>
      </c>
      <c r="K546" t="e">
        <f>IF(J546="5k",VLOOKUP(A546,[2]Ages!A:J,5,FALSE),IF(J546="5mi",VLOOKUP(A546,[2]Ages!A:J,6,FALSE),IF(J546="10k",VLOOKUP(A546,[2]Ages!A:J,7,FALSE),IF(J546="10mi",VLOOKUP(A546,[2]Ages!A:J,8,FALSE),IF(J546="Half Marathon",VLOOKUP(A546,[2]Ages!A:J,9,FALSE),IF(J546="Marathon",VLOOKUP(A546,[2]Ages!A:J,10,FALSE)))))))</f>
        <v>#N/A</v>
      </c>
      <c r="M546" s="65" t="e">
        <f t="shared" si="53"/>
        <v>#N/A</v>
      </c>
      <c r="N546">
        <f t="shared" si="50"/>
        <v>1</v>
      </c>
      <c r="O546">
        <f t="shared" si="51"/>
        <v>1</v>
      </c>
    </row>
    <row r="547" spans="7:15" x14ac:dyDescent="0.3">
      <c r="G547" s="64" t="e">
        <f t="shared" ref="G547:G610" si="54">1-((F547-E547)/E547)</f>
        <v>#DIV/0!</v>
      </c>
      <c r="H547" s="65" t="e">
        <f t="shared" si="49"/>
        <v>#DIV/0!</v>
      </c>
      <c r="I547" s="3">
        <f t="shared" si="52"/>
        <v>0</v>
      </c>
      <c r="J547" t="e">
        <f>VLOOKUP(B547,'[2]List Of Races'!A:B,2,FALSE)</f>
        <v>#N/A</v>
      </c>
      <c r="K547" t="e">
        <f>IF(J547="5k",VLOOKUP(A547,[2]Ages!A:J,5,FALSE),IF(J547="5mi",VLOOKUP(A547,[2]Ages!A:J,6,FALSE),IF(J547="10k",VLOOKUP(A547,[2]Ages!A:J,7,FALSE),IF(J547="10mi",VLOOKUP(A547,[2]Ages!A:J,8,FALSE),IF(J547="Half Marathon",VLOOKUP(A547,[2]Ages!A:J,9,FALSE),IF(J547="Marathon",VLOOKUP(A547,[2]Ages!A:J,10,FALSE)))))))</f>
        <v>#N/A</v>
      </c>
      <c r="M547" s="65" t="e">
        <f t="shared" si="53"/>
        <v>#N/A</v>
      </c>
      <c r="N547">
        <f t="shared" si="50"/>
        <v>1</v>
      </c>
      <c r="O547">
        <f t="shared" si="51"/>
        <v>1</v>
      </c>
    </row>
    <row r="548" spans="7:15" x14ac:dyDescent="0.3">
      <c r="G548" s="64" t="e">
        <f t="shared" si="54"/>
        <v>#DIV/0!</v>
      </c>
      <c r="H548" s="65" t="e">
        <f t="shared" si="49"/>
        <v>#DIV/0!</v>
      </c>
      <c r="I548" s="3">
        <f t="shared" si="52"/>
        <v>0</v>
      </c>
      <c r="J548" t="e">
        <f>VLOOKUP(B548,'[2]List Of Races'!A:B,2,FALSE)</f>
        <v>#N/A</v>
      </c>
      <c r="K548" t="e">
        <f>IF(J548="5k",VLOOKUP(A548,[2]Ages!A:J,5,FALSE),IF(J548="5mi",VLOOKUP(A548,[2]Ages!A:J,6,FALSE),IF(J548="10k",VLOOKUP(A548,[2]Ages!A:J,7,FALSE),IF(J548="10mi",VLOOKUP(A548,[2]Ages!A:J,8,FALSE),IF(J548="Half Marathon",VLOOKUP(A548,[2]Ages!A:J,9,FALSE),IF(J548="Marathon",VLOOKUP(A548,[2]Ages!A:J,10,FALSE)))))))</f>
        <v>#N/A</v>
      </c>
      <c r="M548" s="65" t="e">
        <f t="shared" si="53"/>
        <v>#N/A</v>
      </c>
      <c r="N548">
        <f t="shared" si="50"/>
        <v>1</v>
      </c>
      <c r="O548">
        <f t="shared" si="51"/>
        <v>1</v>
      </c>
    </row>
    <row r="549" spans="7:15" x14ac:dyDescent="0.3">
      <c r="G549" s="64" t="e">
        <f t="shared" si="54"/>
        <v>#DIV/0!</v>
      </c>
      <c r="H549" s="65" t="e">
        <f t="shared" si="49"/>
        <v>#DIV/0!</v>
      </c>
      <c r="I549" s="3">
        <f t="shared" si="52"/>
        <v>0</v>
      </c>
      <c r="J549" t="e">
        <f>VLOOKUP(B549,'[2]List Of Races'!A:B,2,FALSE)</f>
        <v>#N/A</v>
      </c>
      <c r="K549" t="e">
        <f>IF(J549="5k",VLOOKUP(A549,[2]Ages!A:J,5,FALSE),IF(J549="5mi",VLOOKUP(A549,[2]Ages!A:J,6,FALSE),IF(J549="10k",VLOOKUP(A549,[2]Ages!A:J,7,FALSE),IF(J549="10mi",VLOOKUP(A549,[2]Ages!A:J,8,FALSE),IF(J549="Half Marathon",VLOOKUP(A549,[2]Ages!A:J,9,FALSE),IF(J549="Marathon",VLOOKUP(A549,[2]Ages!A:J,10,FALSE)))))))</f>
        <v>#N/A</v>
      </c>
      <c r="M549" s="65" t="e">
        <f t="shared" si="53"/>
        <v>#N/A</v>
      </c>
      <c r="N549">
        <f t="shared" si="50"/>
        <v>1</v>
      </c>
      <c r="O549">
        <f t="shared" si="51"/>
        <v>1</v>
      </c>
    </row>
    <row r="550" spans="7:15" x14ac:dyDescent="0.3">
      <c r="G550" s="64" t="e">
        <f t="shared" si="54"/>
        <v>#DIV/0!</v>
      </c>
      <c r="H550" s="65" t="e">
        <f t="shared" si="49"/>
        <v>#DIV/0!</v>
      </c>
      <c r="I550" s="3">
        <f t="shared" si="52"/>
        <v>0</v>
      </c>
      <c r="J550" t="e">
        <f>VLOOKUP(B550,'[2]List Of Races'!A:B,2,FALSE)</f>
        <v>#N/A</v>
      </c>
      <c r="K550" t="e">
        <f>IF(J550="5k",VLOOKUP(A550,[2]Ages!A:J,5,FALSE),IF(J550="5mi",VLOOKUP(A550,[2]Ages!A:J,6,FALSE),IF(J550="10k",VLOOKUP(A550,[2]Ages!A:J,7,FALSE),IF(J550="10mi",VLOOKUP(A550,[2]Ages!A:J,8,FALSE),IF(J550="Half Marathon",VLOOKUP(A550,[2]Ages!A:J,9,FALSE),IF(J550="Marathon",VLOOKUP(A550,[2]Ages!A:J,10,FALSE)))))))</f>
        <v>#N/A</v>
      </c>
      <c r="M550" s="65" t="e">
        <f t="shared" si="53"/>
        <v>#N/A</v>
      </c>
      <c r="N550">
        <f t="shared" si="50"/>
        <v>1</v>
      </c>
      <c r="O550">
        <f t="shared" si="51"/>
        <v>1</v>
      </c>
    </row>
    <row r="551" spans="7:15" x14ac:dyDescent="0.3">
      <c r="G551" s="64" t="e">
        <f t="shared" si="54"/>
        <v>#DIV/0!</v>
      </c>
      <c r="H551" s="65" t="e">
        <f t="shared" si="49"/>
        <v>#DIV/0!</v>
      </c>
      <c r="I551" s="3">
        <f t="shared" si="52"/>
        <v>0</v>
      </c>
      <c r="J551" t="e">
        <f>VLOOKUP(B551,'[2]List Of Races'!A:B,2,FALSE)</f>
        <v>#N/A</v>
      </c>
      <c r="K551" t="e">
        <f>IF(J551="5k",VLOOKUP(A551,[2]Ages!A:J,5,FALSE),IF(J551="5mi",VLOOKUP(A551,[2]Ages!A:J,6,FALSE),IF(J551="10k",VLOOKUP(A551,[2]Ages!A:J,7,FALSE),IF(J551="10mi",VLOOKUP(A551,[2]Ages!A:J,8,FALSE),IF(J551="Half Marathon",VLOOKUP(A551,[2]Ages!A:J,9,FALSE),IF(J551="Marathon",VLOOKUP(A551,[2]Ages!A:J,10,FALSE)))))))</f>
        <v>#N/A</v>
      </c>
      <c r="M551" s="65" t="e">
        <f t="shared" si="53"/>
        <v>#N/A</v>
      </c>
      <c r="N551">
        <f t="shared" si="50"/>
        <v>1</v>
      </c>
      <c r="O551">
        <f t="shared" si="51"/>
        <v>1</v>
      </c>
    </row>
    <row r="552" spans="7:15" x14ac:dyDescent="0.3">
      <c r="G552" s="64" t="e">
        <f t="shared" si="54"/>
        <v>#DIV/0!</v>
      </c>
      <c r="H552" s="65" t="e">
        <f t="shared" si="49"/>
        <v>#DIV/0!</v>
      </c>
      <c r="I552" s="3">
        <f t="shared" si="52"/>
        <v>0</v>
      </c>
      <c r="J552" t="e">
        <f>VLOOKUP(B552,'[2]List Of Races'!A:B,2,FALSE)</f>
        <v>#N/A</v>
      </c>
      <c r="K552" t="e">
        <f>IF(J552="5k",VLOOKUP(A552,[2]Ages!A:J,5,FALSE),IF(J552="5mi",VLOOKUP(A552,[2]Ages!A:J,6,FALSE),IF(J552="10k",VLOOKUP(A552,[2]Ages!A:J,7,FALSE),IF(J552="10mi",VLOOKUP(A552,[2]Ages!A:J,8,FALSE),IF(J552="Half Marathon",VLOOKUP(A552,[2]Ages!A:J,9,FALSE),IF(J552="Marathon",VLOOKUP(A552,[2]Ages!A:J,10,FALSE)))))))</f>
        <v>#N/A</v>
      </c>
      <c r="M552" s="65" t="e">
        <f t="shared" si="53"/>
        <v>#N/A</v>
      </c>
      <c r="N552">
        <f t="shared" si="50"/>
        <v>1</v>
      </c>
      <c r="O552">
        <f t="shared" si="51"/>
        <v>1</v>
      </c>
    </row>
    <row r="553" spans="7:15" x14ac:dyDescent="0.3">
      <c r="G553" s="64" t="e">
        <f t="shared" si="54"/>
        <v>#DIV/0!</v>
      </c>
      <c r="H553" s="65" t="e">
        <f t="shared" si="49"/>
        <v>#DIV/0!</v>
      </c>
      <c r="I553" s="3">
        <f t="shared" si="52"/>
        <v>0</v>
      </c>
      <c r="J553" t="e">
        <f>VLOOKUP(B553,'[2]List Of Races'!A:B,2,FALSE)</f>
        <v>#N/A</v>
      </c>
      <c r="K553" t="e">
        <f>IF(J553="5k",VLOOKUP(A553,[2]Ages!A:J,5,FALSE),IF(J553="5mi",VLOOKUP(A553,[2]Ages!A:J,6,FALSE),IF(J553="10k",VLOOKUP(A553,[2]Ages!A:J,7,FALSE),IF(J553="10mi",VLOOKUP(A553,[2]Ages!A:J,8,FALSE),IF(J553="Half Marathon",VLOOKUP(A553,[2]Ages!A:J,9,FALSE),IF(J553="Marathon",VLOOKUP(A553,[2]Ages!A:J,10,FALSE)))))))</f>
        <v>#N/A</v>
      </c>
      <c r="M553" s="65" t="e">
        <f t="shared" si="53"/>
        <v>#N/A</v>
      </c>
      <c r="N553">
        <f t="shared" si="50"/>
        <v>1</v>
      </c>
      <c r="O553">
        <f t="shared" si="51"/>
        <v>1</v>
      </c>
    </row>
    <row r="554" spans="7:15" x14ac:dyDescent="0.3">
      <c r="G554" s="64" t="e">
        <f t="shared" si="54"/>
        <v>#DIV/0!</v>
      </c>
      <c r="H554" s="65" t="e">
        <f t="shared" si="49"/>
        <v>#DIV/0!</v>
      </c>
      <c r="I554" s="3">
        <f t="shared" si="52"/>
        <v>0</v>
      </c>
      <c r="J554" t="e">
        <f>VLOOKUP(B554,'[2]List Of Races'!A:B,2,FALSE)</f>
        <v>#N/A</v>
      </c>
      <c r="K554" t="e">
        <f>IF(J554="5k",VLOOKUP(A554,[2]Ages!A:J,5,FALSE),IF(J554="5mi",VLOOKUP(A554,[2]Ages!A:J,6,FALSE),IF(J554="10k",VLOOKUP(A554,[2]Ages!A:J,7,FALSE),IF(J554="10mi",VLOOKUP(A554,[2]Ages!A:J,8,FALSE),IF(J554="Half Marathon",VLOOKUP(A554,[2]Ages!A:J,9,FALSE),IF(J554="Marathon",VLOOKUP(A554,[2]Ages!A:J,10,FALSE)))))))</f>
        <v>#N/A</v>
      </c>
      <c r="M554" s="65" t="e">
        <f t="shared" si="53"/>
        <v>#N/A</v>
      </c>
      <c r="N554">
        <f t="shared" si="50"/>
        <v>1</v>
      </c>
      <c r="O554">
        <f t="shared" si="51"/>
        <v>1</v>
      </c>
    </row>
    <row r="555" spans="7:15" x14ac:dyDescent="0.3">
      <c r="G555" s="64" t="e">
        <f t="shared" si="54"/>
        <v>#DIV/0!</v>
      </c>
      <c r="H555" s="65" t="e">
        <f t="shared" si="49"/>
        <v>#DIV/0!</v>
      </c>
      <c r="I555" s="3">
        <f t="shared" si="52"/>
        <v>0</v>
      </c>
      <c r="J555" t="e">
        <f>VLOOKUP(B555,'[2]List Of Races'!A:B,2,FALSE)</f>
        <v>#N/A</v>
      </c>
      <c r="K555" t="e">
        <f>IF(J555="5k",VLOOKUP(A555,[2]Ages!A:J,5,FALSE),IF(J555="5mi",VLOOKUP(A555,[2]Ages!A:J,6,FALSE),IF(J555="10k",VLOOKUP(A555,[2]Ages!A:J,7,FALSE),IF(J555="10mi",VLOOKUP(A555,[2]Ages!A:J,8,FALSE),IF(J555="Half Marathon",VLOOKUP(A555,[2]Ages!A:J,9,FALSE),IF(J555="Marathon",VLOOKUP(A555,[2]Ages!A:J,10,FALSE)))))))</f>
        <v>#N/A</v>
      </c>
      <c r="M555" s="65" t="e">
        <f t="shared" si="53"/>
        <v>#N/A</v>
      </c>
      <c r="N555">
        <f t="shared" si="50"/>
        <v>1</v>
      </c>
      <c r="O555">
        <f t="shared" si="51"/>
        <v>1</v>
      </c>
    </row>
    <row r="556" spans="7:15" x14ac:dyDescent="0.3">
      <c r="G556" s="64" t="e">
        <f t="shared" si="54"/>
        <v>#DIV/0!</v>
      </c>
      <c r="H556" s="65" t="e">
        <f t="shared" si="49"/>
        <v>#DIV/0!</v>
      </c>
      <c r="I556" s="3">
        <f t="shared" si="52"/>
        <v>0</v>
      </c>
      <c r="J556" t="e">
        <f>VLOOKUP(B556,'[2]List Of Races'!A:B,2,FALSE)</f>
        <v>#N/A</v>
      </c>
      <c r="K556" t="e">
        <f>IF(J556="5k",VLOOKUP(A556,[2]Ages!A:J,5,FALSE),IF(J556="5mi",VLOOKUP(A556,[2]Ages!A:J,6,FALSE),IF(J556="10k",VLOOKUP(A556,[2]Ages!A:J,7,FALSE),IF(J556="10mi",VLOOKUP(A556,[2]Ages!A:J,8,FALSE),IF(J556="Half Marathon",VLOOKUP(A556,[2]Ages!A:J,9,FALSE),IF(J556="Marathon",VLOOKUP(A556,[2]Ages!A:J,10,FALSE)))))))</f>
        <v>#N/A</v>
      </c>
      <c r="M556" s="65" t="e">
        <f t="shared" si="53"/>
        <v>#N/A</v>
      </c>
      <c r="N556">
        <f t="shared" si="50"/>
        <v>1</v>
      </c>
      <c r="O556">
        <f t="shared" si="51"/>
        <v>1</v>
      </c>
    </row>
    <row r="557" spans="7:15" x14ac:dyDescent="0.3">
      <c r="G557" s="64" t="e">
        <f t="shared" si="54"/>
        <v>#DIV/0!</v>
      </c>
      <c r="H557" s="65" t="e">
        <f t="shared" si="49"/>
        <v>#DIV/0!</v>
      </c>
      <c r="I557" s="3">
        <f t="shared" si="52"/>
        <v>0</v>
      </c>
      <c r="J557" t="e">
        <f>VLOOKUP(B557,'[2]List Of Races'!A:B,2,FALSE)</f>
        <v>#N/A</v>
      </c>
      <c r="K557" t="e">
        <f>IF(J557="5k",VLOOKUP(A557,[2]Ages!A:J,5,FALSE),IF(J557="5mi",VLOOKUP(A557,[2]Ages!A:J,6,FALSE),IF(J557="10k",VLOOKUP(A557,[2]Ages!A:J,7,FALSE),IF(J557="10mi",VLOOKUP(A557,[2]Ages!A:J,8,FALSE),IF(J557="Half Marathon",VLOOKUP(A557,[2]Ages!A:J,9,FALSE),IF(J557="Marathon",VLOOKUP(A557,[2]Ages!A:J,10,FALSE)))))))</f>
        <v>#N/A</v>
      </c>
      <c r="M557" s="65" t="e">
        <f t="shared" si="53"/>
        <v>#N/A</v>
      </c>
      <c r="N557">
        <f t="shared" si="50"/>
        <v>1</v>
      </c>
      <c r="O557">
        <f t="shared" si="51"/>
        <v>1</v>
      </c>
    </row>
    <row r="558" spans="7:15" x14ac:dyDescent="0.3">
      <c r="G558" s="64" t="e">
        <f t="shared" si="54"/>
        <v>#DIV/0!</v>
      </c>
      <c r="H558" s="65" t="e">
        <f t="shared" si="49"/>
        <v>#DIV/0!</v>
      </c>
      <c r="I558" s="3">
        <f t="shared" si="52"/>
        <v>0</v>
      </c>
      <c r="J558" t="e">
        <f>VLOOKUP(B558,'[2]List Of Races'!A:B,2,FALSE)</f>
        <v>#N/A</v>
      </c>
      <c r="K558" t="e">
        <f>IF(J558="5k",VLOOKUP(A558,[2]Ages!A:J,5,FALSE),IF(J558="5mi",VLOOKUP(A558,[2]Ages!A:J,6,FALSE),IF(J558="10k",VLOOKUP(A558,[2]Ages!A:J,7,FALSE),IF(J558="10mi",VLOOKUP(A558,[2]Ages!A:J,8,FALSE),IF(J558="Half Marathon",VLOOKUP(A558,[2]Ages!A:J,9,FALSE),IF(J558="Marathon",VLOOKUP(A558,[2]Ages!A:J,10,FALSE)))))))</f>
        <v>#N/A</v>
      </c>
      <c r="M558" s="65" t="e">
        <f t="shared" si="53"/>
        <v>#N/A</v>
      </c>
      <c r="N558">
        <f t="shared" si="50"/>
        <v>1</v>
      </c>
      <c r="O558">
        <f t="shared" si="51"/>
        <v>1</v>
      </c>
    </row>
    <row r="559" spans="7:15" x14ac:dyDescent="0.3">
      <c r="G559" s="64" t="e">
        <f t="shared" si="54"/>
        <v>#DIV/0!</v>
      </c>
      <c r="H559" s="65" t="e">
        <f t="shared" si="49"/>
        <v>#DIV/0!</v>
      </c>
      <c r="I559" s="3">
        <f t="shared" si="52"/>
        <v>0</v>
      </c>
      <c r="J559" t="e">
        <f>VLOOKUP(B559,'[2]List Of Races'!A:B,2,FALSE)</f>
        <v>#N/A</v>
      </c>
      <c r="K559" t="e">
        <f>IF(J559="5k",VLOOKUP(A559,[2]Ages!A:J,5,FALSE),IF(J559="5mi",VLOOKUP(A559,[2]Ages!A:J,6,FALSE),IF(J559="10k",VLOOKUP(A559,[2]Ages!A:J,7,FALSE),IF(J559="10mi",VLOOKUP(A559,[2]Ages!A:J,8,FALSE),IF(J559="Half Marathon",VLOOKUP(A559,[2]Ages!A:J,9,FALSE),IF(J559="Marathon",VLOOKUP(A559,[2]Ages!A:J,10,FALSE)))))))</f>
        <v>#N/A</v>
      </c>
      <c r="M559" s="65" t="e">
        <f t="shared" si="53"/>
        <v>#N/A</v>
      </c>
      <c r="N559">
        <f t="shared" si="50"/>
        <v>1</v>
      </c>
      <c r="O559">
        <f t="shared" si="51"/>
        <v>1</v>
      </c>
    </row>
    <row r="560" spans="7:15" x14ac:dyDescent="0.3">
      <c r="G560" s="64" t="e">
        <f t="shared" si="54"/>
        <v>#DIV/0!</v>
      </c>
      <c r="H560" s="65" t="e">
        <f t="shared" si="49"/>
        <v>#DIV/0!</v>
      </c>
      <c r="I560" s="3">
        <f t="shared" si="52"/>
        <v>0</v>
      </c>
      <c r="J560" t="e">
        <f>VLOOKUP(B560,'[2]List Of Races'!A:B,2,FALSE)</f>
        <v>#N/A</v>
      </c>
      <c r="K560" t="e">
        <f>IF(J560="5k",VLOOKUP(A560,[2]Ages!A:J,5,FALSE),IF(J560="5mi",VLOOKUP(A560,[2]Ages!A:J,6,FALSE),IF(J560="10k",VLOOKUP(A560,[2]Ages!A:J,7,FALSE),IF(J560="10mi",VLOOKUP(A560,[2]Ages!A:J,8,FALSE),IF(J560="Half Marathon",VLOOKUP(A560,[2]Ages!A:J,9,FALSE),IF(J560="Marathon",VLOOKUP(A560,[2]Ages!A:J,10,FALSE)))))))</f>
        <v>#N/A</v>
      </c>
      <c r="M560" s="65" t="e">
        <f t="shared" si="53"/>
        <v>#N/A</v>
      </c>
      <c r="N560">
        <f t="shared" si="50"/>
        <v>1</v>
      </c>
      <c r="O560">
        <f t="shared" si="51"/>
        <v>1</v>
      </c>
    </row>
    <row r="561" spans="7:15" x14ac:dyDescent="0.3">
      <c r="G561" s="64" t="e">
        <f t="shared" si="54"/>
        <v>#DIV/0!</v>
      </c>
      <c r="H561" s="65" t="e">
        <f t="shared" si="49"/>
        <v>#DIV/0!</v>
      </c>
      <c r="I561" s="3">
        <f t="shared" si="52"/>
        <v>0</v>
      </c>
      <c r="J561" t="e">
        <f>VLOOKUP(B561,'[2]List Of Races'!A:B,2,FALSE)</f>
        <v>#N/A</v>
      </c>
      <c r="K561" t="e">
        <f>IF(J561="5k",VLOOKUP(A561,[2]Ages!A:J,5,FALSE),IF(J561="5mi",VLOOKUP(A561,[2]Ages!A:J,6,FALSE),IF(J561="10k",VLOOKUP(A561,[2]Ages!A:J,7,FALSE),IF(J561="10mi",VLOOKUP(A561,[2]Ages!A:J,8,FALSE),IF(J561="Half Marathon",VLOOKUP(A561,[2]Ages!A:J,9,FALSE),IF(J561="Marathon",VLOOKUP(A561,[2]Ages!A:J,10,FALSE)))))))</f>
        <v>#N/A</v>
      </c>
      <c r="M561" s="65" t="e">
        <f t="shared" si="53"/>
        <v>#N/A</v>
      </c>
      <c r="N561">
        <f t="shared" si="50"/>
        <v>1</v>
      </c>
      <c r="O561">
        <f t="shared" si="51"/>
        <v>1</v>
      </c>
    </row>
    <row r="562" spans="7:15" x14ac:dyDescent="0.3">
      <c r="G562" s="64" t="e">
        <f t="shared" si="54"/>
        <v>#DIV/0!</v>
      </c>
      <c r="H562" s="65" t="e">
        <f t="shared" si="49"/>
        <v>#DIV/0!</v>
      </c>
      <c r="I562" s="3">
        <f t="shared" si="52"/>
        <v>0</v>
      </c>
      <c r="J562" t="e">
        <f>VLOOKUP(B562,'[2]List Of Races'!A:B,2,FALSE)</f>
        <v>#N/A</v>
      </c>
      <c r="K562" t="e">
        <f>IF(J562="5k",VLOOKUP(A562,[2]Ages!A:J,5,FALSE),IF(J562="5mi",VLOOKUP(A562,[2]Ages!A:J,6,FALSE),IF(J562="10k",VLOOKUP(A562,[2]Ages!A:J,7,FALSE),IF(J562="10mi",VLOOKUP(A562,[2]Ages!A:J,8,FALSE),IF(J562="Half Marathon",VLOOKUP(A562,[2]Ages!A:J,9,FALSE),IF(J562="Marathon",VLOOKUP(A562,[2]Ages!A:J,10,FALSE)))))))</f>
        <v>#N/A</v>
      </c>
      <c r="M562" s="65" t="e">
        <f t="shared" si="53"/>
        <v>#N/A</v>
      </c>
      <c r="N562">
        <f t="shared" si="50"/>
        <v>1</v>
      </c>
      <c r="O562">
        <f t="shared" si="51"/>
        <v>1</v>
      </c>
    </row>
    <row r="563" spans="7:15" x14ac:dyDescent="0.3">
      <c r="G563" s="64" t="e">
        <f t="shared" si="54"/>
        <v>#DIV/0!</v>
      </c>
      <c r="H563" s="65" t="e">
        <f t="shared" si="49"/>
        <v>#DIV/0!</v>
      </c>
      <c r="I563" s="3">
        <f t="shared" si="52"/>
        <v>0</v>
      </c>
      <c r="J563" t="e">
        <f>VLOOKUP(B563,'[2]List Of Races'!A:B,2,FALSE)</f>
        <v>#N/A</v>
      </c>
      <c r="K563" t="e">
        <f>IF(J563="5k",VLOOKUP(A563,[2]Ages!A:J,5,FALSE),IF(J563="5mi",VLOOKUP(A563,[2]Ages!A:J,6,FALSE),IF(J563="10k",VLOOKUP(A563,[2]Ages!A:J,7,FALSE),IF(J563="10mi",VLOOKUP(A563,[2]Ages!A:J,8,FALSE),IF(J563="Half Marathon",VLOOKUP(A563,[2]Ages!A:J,9,FALSE),IF(J563="Marathon",VLOOKUP(A563,[2]Ages!A:J,10,FALSE)))))))</f>
        <v>#N/A</v>
      </c>
      <c r="M563" s="65" t="e">
        <f t="shared" si="53"/>
        <v>#N/A</v>
      </c>
      <c r="N563">
        <f t="shared" si="50"/>
        <v>1</v>
      </c>
      <c r="O563">
        <f t="shared" si="51"/>
        <v>1</v>
      </c>
    </row>
    <row r="564" spans="7:15" x14ac:dyDescent="0.3">
      <c r="G564" s="64" t="e">
        <f t="shared" si="54"/>
        <v>#DIV/0!</v>
      </c>
      <c r="H564" s="65" t="e">
        <f t="shared" si="49"/>
        <v>#DIV/0!</v>
      </c>
      <c r="I564" s="3">
        <f t="shared" si="52"/>
        <v>0</v>
      </c>
      <c r="J564" t="e">
        <f>VLOOKUP(B564,'[2]List Of Races'!A:B,2,FALSE)</f>
        <v>#N/A</v>
      </c>
      <c r="K564" t="e">
        <f>IF(J564="5k",VLOOKUP(A564,[2]Ages!A:J,5,FALSE),IF(J564="5mi",VLOOKUP(A564,[2]Ages!A:J,6,FALSE),IF(J564="10k",VLOOKUP(A564,[2]Ages!A:J,7,FALSE),IF(J564="10mi",VLOOKUP(A564,[2]Ages!A:J,8,FALSE),IF(J564="Half Marathon",VLOOKUP(A564,[2]Ages!A:J,9,FALSE),IF(J564="Marathon",VLOOKUP(A564,[2]Ages!A:J,10,FALSE)))))))</f>
        <v>#N/A</v>
      </c>
      <c r="M564" s="65" t="e">
        <f t="shared" si="53"/>
        <v>#N/A</v>
      </c>
      <c r="N564">
        <f t="shared" si="50"/>
        <v>1</v>
      </c>
      <c r="O564">
        <f t="shared" si="51"/>
        <v>1</v>
      </c>
    </row>
    <row r="565" spans="7:15" x14ac:dyDescent="0.3">
      <c r="G565" s="64" t="e">
        <f t="shared" si="54"/>
        <v>#DIV/0!</v>
      </c>
      <c r="H565" s="65" t="e">
        <f t="shared" si="49"/>
        <v>#DIV/0!</v>
      </c>
      <c r="I565" s="3">
        <f t="shared" si="52"/>
        <v>0</v>
      </c>
      <c r="J565" t="e">
        <f>VLOOKUP(B565,'[2]List Of Races'!A:B,2,FALSE)</f>
        <v>#N/A</v>
      </c>
      <c r="K565" t="e">
        <f>IF(J565="5k",VLOOKUP(A565,[2]Ages!A:J,5,FALSE),IF(J565="5mi",VLOOKUP(A565,[2]Ages!A:J,6,FALSE),IF(J565="10k",VLOOKUP(A565,[2]Ages!A:J,7,FALSE),IF(J565="10mi",VLOOKUP(A565,[2]Ages!A:J,8,FALSE),IF(J565="Half Marathon",VLOOKUP(A565,[2]Ages!A:J,9,FALSE),IF(J565="Marathon",VLOOKUP(A565,[2]Ages!A:J,10,FALSE)))))))</f>
        <v>#N/A</v>
      </c>
      <c r="M565" s="65" t="e">
        <f t="shared" si="53"/>
        <v>#N/A</v>
      </c>
      <c r="N565">
        <f t="shared" si="50"/>
        <v>1</v>
      </c>
      <c r="O565">
        <f t="shared" si="51"/>
        <v>1</v>
      </c>
    </row>
    <row r="566" spans="7:15" x14ac:dyDescent="0.3">
      <c r="G566" s="64" t="e">
        <f t="shared" si="54"/>
        <v>#DIV/0!</v>
      </c>
      <c r="H566" s="65" t="e">
        <f t="shared" si="49"/>
        <v>#DIV/0!</v>
      </c>
      <c r="I566" s="3">
        <f t="shared" si="52"/>
        <v>0</v>
      </c>
      <c r="J566" t="e">
        <f>VLOOKUP(B566,'[2]List Of Races'!A:B,2,FALSE)</f>
        <v>#N/A</v>
      </c>
      <c r="K566" t="e">
        <f>IF(J566="5k",VLOOKUP(A566,[2]Ages!A:J,5,FALSE),IF(J566="5mi",VLOOKUP(A566,[2]Ages!A:J,6,FALSE),IF(J566="10k",VLOOKUP(A566,[2]Ages!A:J,7,FALSE),IF(J566="10mi",VLOOKUP(A566,[2]Ages!A:J,8,FALSE),IF(J566="Half Marathon",VLOOKUP(A566,[2]Ages!A:J,9,FALSE),IF(J566="Marathon",VLOOKUP(A566,[2]Ages!A:J,10,FALSE)))))))</f>
        <v>#N/A</v>
      </c>
      <c r="M566" s="65" t="e">
        <f t="shared" si="53"/>
        <v>#N/A</v>
      </c>
      <c r="N566">
        <f t="shared" si="50"/>
        <v>1</v>
      </c>
      <c r="O566">
        <f t="shared" si="51"/>
        <v>1</v>
      </c>
    </row>
    <row r="567" spans="7:15" x14ac:dyDescent="0.3">
      <c r="G567" s="64" t="e">
        <f t="shared" si="54"/>
        <v>#DIV/0!</v>
      </c>
      <c r="H567" s="65" t="e">
        <f t="shared" si="49"/>
        <v>#DIV/0!</v>
      </c>
      <c r="I567" s="3">
        <f t="shared" si="52"/>
        <v>0</v>
      </c>
      <c r="J567" t="e">
        <f>VLOOKUP(B567,'[2]List Of Races'!A:B,2,FALSE)</f>
        <v>#N/A</v>
      </c>
      <c r="K567" t="e">
        <f>IF(J567="5k",VLOOKUP(A567,[2]Ages!A:J,5,FALSE),IF(J567="5mi",VLOOKUP(A567,[2]Ages!A:J,6,FALSE),IF(J567="10k",VLOOKUP(A567,[2]Ages!A:J,7,FALSE),IF(J567="10mi",VLOOKUP(A567,[2]Ages!A:J,8,FALSE),IF(J567="Half Marathon",VLOOKUP(A567,[2]Ages!A:J,9,FALSE),IF(J567="Marathon",VLOOKUP(A567,[2]Ages!A:J,10,FALSE)))))))</f>
        <v>#N/A</v>
      </c>
      <c r="M567" s="65" t="e">
        <f t="shared" si="53"/>
        <v>#N/A</v>
      </c>
      <c r="N567">
        <f t="shared" si="50"/>
        <v>1</v>
      </c>
      <c r="O567">
        <f t="shared" si="51"/>
        <v>1</v>
      </c>
    </row>
    <row r="568" spans="7:15" x14ac:dyDescent="0.3">
      <c r="G568" s="64" t="e">
        <f t="shared" si="54"/>
        <v>#DIV/0!</v>
      </c>
      <c r="H568" s="65" t="e">
        <f t="shared" si="49"/>
        <v>#DIV/0!</v>
      </c>
      <c r="I568" s="3">
        <f t="shared" si="52"/>
        <v>0</v>
      </c>
      <c r="J568" t="e">
        <f>VLOOKUP(B568,'[2]List Of Races'!A:B,2,FALSE)</f>
        <v>#N/A</v>
      </c>
      <c r="K568" t="e">
        <f>IF(J568="5k",VLOOKUP(A568,[2]Ages!A:J,5,FALSE),IF(J568="5mi",VLOOKUP(A568,[2]Ages!A:J,6,FALSE),IF(J568="10k",VLOOKUP(A568,[2]Ages!A:J,7,FALSE),IF(J568="10mi",VLOOKUP(A568,[2]Ages!A:J,8,FALSE),IF(J568="Half Marathon",VLOOKUP(A568,[2]Ages!A:J,9,FALSE),IF(J568="Marathon",VLOOKUP(A568,[2]Ages!A:J,10,FALSE)))))))</f>
        <v>#N/A</v>
      </c>
      <c r="M568" s="65" t="e">
        <f t="shared" si="53"/>
        <v>#N/A</v>
      </c>
      <c r="N568">
        <f t="shared" si="50"/>
        <v>1</v>
      </c>
      <c r="O568">
        <f t="shared" si="51"/>
        <v>1</v>
      </c>
    </row>
    <row r="569" spans="7:15" x14ac:dyDescent="0.3">
      <c r="G569" s="64" t="e">
        <f t="shared" si="54"/>
        <v>#DIV/0!</v>
      </c>
      <c r="H569" s="65" t="e">
        <f t="shared" si="49"/>
        <v>#DIV/0!</v>
      </c>
      <c r="I569" s="3">
        <f t="shared" si="52"/>
        <v>0</v>
      </c>
      <c r="J569" t="e">
        <f>VLOOKUP(B569,'[2]List Of Races'!A:B,2,FALSE)</f>
        <v>#N/A</v>
      </c>
      <c r="K569" t="e">
        <f>IF(J569="5k",VLOOKUP(A569,[2]Ages!A:J,5,FALSE),IF(J569="5mi",VLOOKUP(A569,[2]Ages!A:J,6,FALSE),IF(J569="10k",VLOOKUP(A569,[2]Ages!A:J,7,FALSE),IF(J569="10mi",VLOOKUP(A569,[2]Ages!A:J,8,FALSE),IF(J569="Half Marathon",VLOOKUP(A569,[2]Ages!A:J,9,FALSE),IF(J569="Marathon",VLOOKUP(A569,[2]Ages!A:J,10,FALSE)))))))</f>
        <v>#N/A</v>
      </c>
      <c r="M569" s="65" t="e">
        <f t="shared" si="53"/>
        <v>#N/A</v>
      </c>
      <c r="N569">
        <f t="shared" si="50"/>
        <v>1</v>
      </c>
      <c r="O569">
        <f t="shared" si="51"/>
        <v>1</v>
      </c>
    </row>
    <row r="570" spans="7:15" x14ac:dyDescent="0.3">
      <c r="G570" s="64" t="e">
        <f t="shared" si="54"/>
        <v>#DIV/0!</v>
      </c>
      <c r="H570" s="65" t="e">
        <f t="shared" si="49"/>
        <v>#DIV/0!</v>
      </c>
      <c r="I570" s="3">
        <f t="shared" si="52"/>
        <v>0</v>
      </c>
      <c r="J570" t="e">
        <f>VLOOKUP(B570,'[2]List Of Races'!A:B,2,FALSE)</f>
        <v>#N/A</v>
      </c>
      <c r="K570" t="e">
        <f>IF(J570="5k",VLOOKUP(A570,[2]Ages!A:J,5,FALSE),IF(J570="5mi",VLOOKUP(A570,[2]Ages!A:J,6,FALSE),IF(J570="10k",VLOOKUP(A570,[2]Ages!A:J,7,FALSE),IF(J570="10mi",VLOOKUP(A570,[2]Ages!A:J,8,FALSE),IF(J570="Half Marathon",VLOOKUP(A570,[2]Ages!A:J,9,FALSE),IF(J570="Marathon",VLOOKUP(A570,[2]Ages!A:J,10,FALSE)))))))</f>
        <v>#N/A</v>
      </c>
      <c r="M570" s="65" t="e">
        <f t="shared" si="53"/>
        <v>#N/A</v>
      </c>
      <c r="N570">
        <f t="shared" si="50"/>
        <v>1</v>
      </c>
      <c r="O570">
        <f t="shared" si="51"/>
        <v>1</v>
      </c>
    </row>
    <row r="571" spans="7:15" x14ac:dyDescent="0.3">
      <c r="G571" s="64" t="e">
        <f t="shared" si="54"/>
        <v>#DIV/0!</v>
      </c>
      <c r="H571" s="65" t="e">
        <f t="shared" si="49"/>
        <v>#DIV/0!</v>
      </c>
      <c r="I571" s="3">
        <f t="shared" si="52"/>
        <v>0</v>
      </c>
      <c r="J571" t="e">
        <f>VLOOKUP(B571,'[2]List Of Races'!A:B,2,FALSE)</f>
        <v>#N/A</v>
      </c>
      <c r="K571" t="e">
        <f>IF(J571="5k",VLOOKUP(A571,[2]Ages!A:J,5,FALSE),IF(J571="5mi",VLOOKUP(A571,[2]Ages!A:J,6,FALSE),IF(J571="10k",VLOOKUP(A571,[2]Ages!A:J,7,FALSE),IF(J571="10mi",VLOOKUP(A571,[2]Ages!A:J,8,FALSE),IF(J571="Half Marathon",VLOOKUP(A571,[2]Ages!A:J,9,FALSE),IF(J571="Marathon",VLOOKUP(A571,[2]Ages!A:J,10,FALSE)))))))</f>
        <v>#N/A</v>
      </c>
      <c r="M571" s="65" t="e">
        <f t="shared" si="53"/>
        <v>#N/A</v>
      </c>
      <c r="N571">
        <f t="shared" si="50"/>
        <v>1</v>
      </c>
      <c r="O571">
        <f t="shared" si="51"/>
        <v>1</v>
      </c>
    </row>
    <row r="572" spans="7:15" x14ac:dyDescent="0.3">
      <c r="G572" s="64" t="e">
        <f t="shared" si="54"/>
        <v>#DIV/0!</v>
      </c>
      <c r="H572" s="65" t="e">
        <f t="shared" si="49"/>
        <v>#DIV/0!</v>
      </c>
      <c r="I572" s="3">
        <f t="shared" si="52"/>
        <v>0</v>
      </c>
      <c r="J572" t="e">
        <f>VLOOKUP(B572,'[2]List Of Races'!A:B,2,FALSE)</f>
        <v>#N/A</v>
      </c>
      <c r="K572" t="e">
        <f>IF(J572="5k",VLOOKUP(A572,[2]Ages!A:J,5,FALSE),IF(J572="5mi",VLOOKUP(A572,[2]Ages!A:J,6,FALSE),IF(J572="10k",VLOOKUP(A572,[2]Ages!A:J,7,FALSE),IF(J572="10mi",VLOOKUP(A572,[2]Ages!A:J,8,FALSE),IF(J572="Half Marathon",VLOOKUP(A572,[2]Ages!A:J,9,FALSE),IF(J572="Marathon",VLOOKUP(A572,[2]Ages!A:J,10,FALSE)))))))</f>
        <v>#N/A</v>
      </c>
      <c r="M572" s="65" t="e">
        <f t="shared" si="53"/>
        <v>#N/A</v>
      </c>
      <c r="N572">
        <f t="shared" si="50"/>
        <v>1</v>
      </c>
      <c r="O572">
        <f t="shared" si="51"/>
        <v>1</v>
      </c>
    </row>
    <row r="573" spans="7:15" x14ac:dyDescent="0.3">
      <c r="G573" s="64" t="e">
        <f t="shared" si="54"/>
        <v>#DIV/0!</v>
      </c>
      <c r="H573" s="65" t="e">
        <f t="shared" si="49"/>
        <v>#DIV/0!</v>
      </c>
      <c r="I573" s="3">
        <f t="shared" si="52"/>
        <v>0</v>
      </c>
      <c r="J573" t="e">
        <f>VLOOKUP(B573,'[2]List Of Races'!A:B,2,FALSE)</f>
        <v>#N/A</v>
      </c>
      <c r="K573" t="e">
        <f>IF(J573="5k",VLOOKUP(A573,[2]Ages!A:J,5,FALSE),IF(J573="5mi",VLOOKUP(A573,[2]Ages!A:J,6,FALSE),IF(J573="10k",VLOOKUP(A573,[2]Ages!A:J,7,FALSE),IF(J573="10mi",VLOOKUP(A573,[2]Ages!A:J,8,FALSE),IF(J573="Half Marathon",VLOOKUP(A573,[2]Ages!A:J,9,FALSE),IF(J573="Marathon",VLOOKUP(A573,[2]Ages!A:J,10,FALSE)))))))</f>
        <v>#N/A</v>
      </c>
      <c r="M573" s="65" t="e">
        <f t="shared" si="53"/>
        <v>#N/A</v>
      </c>
      <c r="N573">
        <f t="shared" si="50"/>
        <v>1</v>
      </c>
      <c r="O573">
        <f t="shared" si="51"/>
        <v>1</v>
      </c>
    </row>
    <row r="574" spans="7:15" x14ac:dyDescent="0.3">
      <c r="G574" s="64" t="e">
        <f t="shared" si="54"/>
        <v>#DIV/0!</v>
      </c>
      <c r="H574" s="65" t="e">
        <f t="shared" si="49"/>
        <v>#DIV/0!</v>
      </c>
      <c r="I574" s="3">
        <f t="shared" si="52"/>
        <v>0</v>
      </c>
      <c r="J574" t="e">
        <f>VLOOKUP(B574,'[2]List Of Races'!A:B,2,FALSE)</f>
        <v>#N/A</v>
      </c>
      <c r="K574" t="e">
        <f>IF(J574="5k",VLOOKUP(A574,[2]Ages!A:J,5,FALSE),IF(J574="5mi",VLOOKUP(A574,[2]Ages!A:J,6,FALSE),IF(J574="10k",VLOOKUP(A574,[2]Ages!A:J,7,FALSE),IF(J574="10mi",VLOOKUP(A574,[2]Ages!A:J,8,FALSE),IF(J574="Half Marathon",VLOOKUP(A574,[2]Ages!A:J,9,FALSE),IF(J574="Marathon",VLOOKUP(A574,[2]Ages!A:J,10,FALSE)))))))</f>
        <v>#N/A</v>
      </c>
      <c r="M574" s="65" t="e">
        <f t="shared" si="53"/>
        <v>#N/A</v>
      </c>
      <c r="N574">
        <f t="shared" si="50"/>
        <v>1</v>
      </c>
      <c r="O574">
        <f t="shared" si="51"/>
        <v>1</v>
      </c>
    </row>
    <row r="575" spans="7:15" x14ac:dyDescent="0.3">
      <c r="G575" s="64" t="e">
        <f t="shared" si="54"/>
        <v>#DIV/0!</v>
      </c>
      <c r="H575" s="65" t="e">
        <f t="shared" si="49"/>
        <v>#DIV/0!</v>
      </c>
      <c r="I575" s="3">
        <f t="shared" si="52"/>
        <v>0</v>
      </c>
      <c r="J575" t="e">
        <f>VLOOKUP(B575,'[2]List Of Races'!A:B,2,FALSE)</f>
        <v>#N/A</v>
      </c>
      <c r="K575" t="e">
        <f>IF(J575="5k",VLOOKUP(A575,[2]Ages!A:J,5,FALSE),IF(J575="5mi",VLOOKUP(A575,[2]Ages!A:J,6,FALSE),IF(J575="10k",VLOOKUP(A575,[2]Ages!A:J,7,FALSE),IF(J575="10mi",VLOOKUP(A575,[2]Ages!A:J,8,FALSE),IF(J575="Half Marathon",VLOOKUP(A575,[2]Ages!A:J,9,FALSE),IF(J575="Marathon",VLOOKUP(A575,[2]Ages!A:J,10,FALSE)))))))</f>
        <v>#N/A</v>
      </c>
      <c r="M575" s="65" t="e">
        <f t="shared" si="53"/>
        <v>#N/A</v>
      </c>
      <c r="N575">
        <f t="shared" si="50"/>
        <v>1</v>
      </c>
      <c r="O575">
        <f t="shared" si="51"/>
        <v>1</v>
      </c>
    </row>
    <row r="576" spans="7:15" x14ac:dyDescent="0.3">
      <c r="G576" s="64" t="e">
        <f t="shared" si="54"/>
        <v>#DIV/0!</v>
      </c>
      <c r="H576" s="65" t="e">
        <f t="shared" si="49"/>
        <v>#DIV/0!</v>
      </c>
      <c r="I576" s="3">
        <f t="shared" si="52"/>
        <v>0</v>
      </c>
      <c r="J576" t="e">
        <f>VLOOKUP(B576,'[2]List Of Races'!A:B,2,FALSE)</f>
        <v>#N/A</v>
      </c>
      <c r="K576" t="e">
        <f>IF(J576="5k",VLOOKUP(A576,[2]Ages!A:J,5,FALSE),IF(J576="5mi",VLOOKUP(A576,[2]Ages!A:J,6,FALSE),IF(J576="10k",VLOOKUP(A576,[2]Ages!A:J,7,FALSE),IF(J576="10mi",VLOOKUP(A576,[2]Ages!A:J,8,FALSE),IF(J576="Half Marathon",VLOOKUP(A576,[2]Ages!A:J,9,FALSE),IF(J576="Marathon",VLOOKUP(A576,[2]Ages!A:J,10,FALSE)))))))</f>
        <v>#N/A</v>
      </c>
      <c r="M576" s="65" t="e">
        <f t="shared" si="53"/>
        <v>#N/A</v>
      </c>
      <c r="N576">
        <f t="shared" si="50"/>
        <v>1</v>
      </c>
      <c r="O576">
        <f t="shared" si="51"/>
        <v>1</v>
      </c>
    </row>
    <row r="577" spans="7:15" x14ac:dyDescent="0.3">
      <c r="G577" s="64" t="e">
        <f t="shared" si="54"/>
        <v>#DIV/0!</v>
      </c>
      <c r="H577" s="65" t="e">
        <f t="shared" si="49"/>
        <v>#DIV/0!</v>
      </c>
      <c r="I577" s="3">
        <f t="shared" si="52"/>
        <v>0</v>
      </c>
      <c r="J577" t="e">
        <f>VLOOKUP(B577,'[2]List Of Races'!A:B,2,FALSE)</f>
        <v>#N/A</v>
      </c>
      <c r="K577" t="e">
        <f>IF(J577="5k",VLOOKUP(A577,[2]Ages!A:J,5,FALSE),IF(J577="5mi",VLOOKUP(A577,[2]Ages!A:J,6,FALSE),IF(J577="10k",VLOOKUP(A577,[2]Ages!A:J,7,FALSE),IF(J577="10mi",VLOOKUP(A577,[2]Ages!A:J,8,FALSE),IF(J577="Half Marathon",VLOOKUP(A577,[2]Ages!A:J,9,FALSE),IF(J577="Marathon",VLOOKUP(A577,[2]Ages!A:J,10,FALSE)))))))</f>
        <v>#N/A</v>
      </c>
      <c r="M577" s="65" t="e">
        <f t="shared" si="53"/>
        <v>#N/A</v>
      </c>
      <c r="N577">
        <f t="shared" si="50"/>
        <v>1</v>
      </c>
      <c r="O577">
        <f t="shared" si="51"/>
        <v>1</v>
      </c>
    </row>
    <row r="578" spans="7:15" x14ac:dyDescent="0.3">
      <c r="G578" s="64" t="e">
        <f t="shared" si="54"/>
        <v>#DIV/0!</v>
      </c>
      <c r="H578" s="65" t="e">
        <f t="shared" si="49"/>
        <v>#DIV/0!</v>
      </c>
      <c r="I578" s="3">
        <f t="shared" si="52"/>
        <v>0</v>
      </c>
      <c r="J578" t="e">
        <f>VLOOKUP(B578,'[2]List Of Races'!A:B,2,FALSE)</f>
        <v>#N/A</v>
      </c>
      <c r="K578" t="e">
        <f>IF(J578="5k",VLOOKUP(A578,[2]Ages!A:J,5,FALSE),IF(J578="5mi",VLOOKUP(A578,[2]Ages!A:J,6,FALSE),IF(J578="10k",VLOOKUP(A578,[2]Ages!A:J,7,FALSE),IF(J578="10mi",VLOOKUP(A578,[2]Ages!A:J,8,FALSE),IF(J578="Half Marathon",VLOOKUP(A578,[2]Ages!A:J,9,FALSE),IF(J578="Marathon",VLOOKUP(A578,[2]Ages!A:J,10,FALSE)))))))</f>
        <v>#N/A</v>
      </c>
      <c r="M578" s="65" t="e">
        <f t="shared" si="53"/>
        <v>#N/A</v>
      </c>
      <c r="N578">
        <f t="shared" si="50"/>
        <v>1</v>
      </c>
      <c r="O578">
        <f t="shared" si="51"/>
        <v>1</v>
      </c>
    </row>
    <row r="579" spans="7:15" x14ac:dyDescent="0.3">
      <c r="G579" s="64" t="e">
        <f t="shared" si="54"/>
        <v>#DIV/0!</v>
      </c>
      <c r="H579" s="65" t="e">
        <f t="shared" ref="H579:H642" si="55">G579*100</f>
        <v>#DIV/0!</v>
      </c>
      <c r="I579" s="3">
        <f t="shared" si="52"/>
        <v>0</v>
      </c>
      <c r="J579" t="e">
        <f>VLOOKUP(B579,'[2]List Of Races'!A:B,2,FALSE)</f>
        <v>#N/A</v>
      </c>
      <c r="K579" t="e">
        <f>IF(J579="5k",VLOOKUP(A579,[2]Ages!A:J,5,FALSE),IF(J579="5mi",VLOOKUP(A579,[2]Ages!A:J,6,FALSE),IF(J579="10k",VLOOKUP(A579,[2]Ages!A:J,7,FALSE),IF(J579="10mi",VLOOKUP(A579,[2]Ages!A:J,8,FALSE),IF(J579="Half Marathon",VLOOKUP(A579,[2]Ages!A:J,9,FALSE),IF(J579="Marathon",VLOOKUP(A579,[2]Ages!A:J,10,FALSE)))))))</f>
        <v>#N/A</v>
      </c>
      <c r="M579" s="65" t="e">
        <f t="shared" si="53"/>
        <v>#N/A</v>
      </c>
      <c r="N579">
        <f t="shared" ref="N579:N642" si="56">IF(COUNTIFS(A:A, A579, H:H, "&gt;" &amp; H579) &lt; 10, COUNTIFS(A:A, A579, H:H, "&gt;" &amp; H579) + 1, "")</f>
        <v>1</v>
      </c>
      <c r="O579">
        <f t="shared" ref="O579:O642" si="57">IF(COUNTIFS(A:A, A579, M:M, "&gt;" &amp; M579) &lt; 10, COUNTIFS(A:A, A579, M:M, "&gt;" &amp; M579) + 1, "")</f>
        <v>1</v>
      </c>
    </row>
    <row r="580" spans="7:15" x14ac:dyDescent="0.3">
      <c r="G580" s="64" t="e">
        <f t="shared" si="54"/>
        <v>#DIV/0!</v>
      </c>
      <c r="H580" s="65" t="e">
        <f t="shared" si="55"/>
        <v>#DIV/0!</v>
      </c>
      <c r="I580" s="3">
        <f t="shared" ref="I580:I643" si="58">HOUR(F580)*3600 + MINUTE(F580)*60 + SECOND(F580)</f>
        <v>0</v>
      </c>
      <c r="J580" t="e">
        <f>VLOOKUP(B580,'[2]List Of Races'!A:B,2,FALSE)</f>
        <v>#N/A</v>
      </c>
      <c r="K580" t="e">
        <f>IF(J580="5k",VLOOKUP(A580,[2]Ages!A:J,5,FALSE),IF(J580="5mi",VLOOKUP(A580,[2]Ages!A:J,6,FALSE),IF(J580="10k",VLOOKUP(A580,[2]Ages!A:J,7,FALSE),IF(J580="10mi",VLOOKUP(A580,[2]Ages!A:J,8,FALSE),IF(J580="Half Marathon",VLOOKUP(A580,[2]Ages!A:J,9,FALSE),IF(J580="Marathon",VLOOKUP(A580,[2]Ages!A:J,10,FALSE)))))))</f>
        <v>#N/A</v>
      </c>
      <c r="M580" s="65" t="e">
        <f t="shared" ref="M580:M643" si="59">K580/I580*100*L580</f>
        <v>#N/A</v>
      </c>
      <c r="N580">
        <f t="shared" si="56"/>
        <v>1</v>
      </c>
      <c r="O580">
        <f t="shared" si="57"/>
        <v>1</v>
      </c>
    </row>
    <row r="581" spans="7:15" x14ac:dyDescent="0.3">
      <c r="G581" s="64" t="e">
        <f t="shared" si="54"/>
        <v>#DIV/0!</v>
      </c>
      <c r="H581" s="65" t="e">
        <f t="shared" si="55"/>
        <v>#DIV/0!</v>
      </c>
      <c r="I581" s="3">
        <f t="shared" si="58"/>
        <v>0</v>
      </c>
      <c r="J581" t="e">
        <f>VLOOKUP(B581,'[2]List Of Races'!A:B,2,FALSE)</f>
        <v>#N/A</v>
      </c>
      <c r="K581" t="e">
        <f>IF(J581="5k",VLOOKUP(A581,[2]Ages!A:J,5,FALSE),IF(J581="5mi",VLOOKUP(A581,[2]Ages!A:J,6,FALSE),IF(J581="10k",VLOOKUP(A581,[2]Ages!A:J,7,FALSE),IF(J581="10mi",VLOOKUP(A581,[2]Ages!A:J,8,FALSE),IF(J581="Half Marathon",VLOOKUP(A581,[2]Ages!A:J,9,FALSE),IF(J581="Marathon",VLOOKUP(A581,[2]Ages!A:J,10,FALSE)))))))</f>
        <v>#N/A</v>
      </c>
      <c r="M581" s="65" t="e">
        <f t="shared" si="59"/>
        <v>#N/A</v>
      </c>
      <c r="N581">
        <f t="shared" si="56"/>
        <v>1</v>
      </c>
      <c r="O581">
        <f t="shared" si="57"/>
        <v>1</v>
      </c>
    </row>
    <row r="582" spans="7:15" x14ac:dyDescent="0.3">
      <c r="G582" s="64" t="e">
        <f t="shared" si="54"/>
        <v>#DIV/0!</v>
      </c>
      <c r="H582" s="65" t="e">
        <f t="shared" si="55"/>
        <v>#DIV/0!</v>
      </c>
      <c r="I582" s="3">
        <f t="shared" si="58"/>
        <v>0</v>
      </c>
      <c r="J582" t="e">
        <f>VLOOKUP(B582,'[2]List Of Races'!A:B,2,FALSE)</f>
        <v>#N/A</v>
      </c>
      <c r="K582" t="e">
        <f>IF(J582="5k",VLOOKUP(A582,[2]Ages!A:J,5,FALSE),IF(J582="5mi",VLOOKUP(A582,[2]Ages!A:J,6,FALSE),IF(J582="10k",VLOOKUP(A582,[2]Ages!A:J,7,FALSE),IF(J582="10mi",VLOOKUP(A582,[2]Ages!A:J,8,FALSE),IF(J582="Half Marathon",VLOOKUP(A582,[2]Ages!A:J,9,FALSE),IF(J582="Marathon",VLOOKUP(A582,[2]Ages!A:J,10,FALSE)))))))</f>
        <v>#N/A</v>
      </c>
      <c r="M582" s="65" t="e">
        <f t="shared" si="59"/>
        <v>#N/A</v>
      </c>
      <c r="N582">
        <f t="shared" si="56"/>
        <v>1</v>
      </c>
      <c r="O582">
        <f t="shared" si="57"/>
        <v>1</v>
      </c>
    </row>
    <row r="583" spans="7:15" x14ac:dyDescent="0.3">
      <c r="G583" s="64" t="e">
        <f t="shared" si="54"/>
        <v>#DIV/0!</v>
      </c>
      <c r="H583" s="65" t="e">
        <f t="shared" si="55"/>
        <v>#DIV/0!</v>
      </c>
      <c r="I583" s="3">
        <f t="shared" si="58"/>
        <v>0</v>
      </c>
      <c r="J583" t="e">
        <f>VLOOKUP(B583,'[2]List Of Races'!A:B,2,FALSE)</f>
        <v>#N/A</v>
      </c>
      <c r="K583" t="e">
        <f>IF(J583="5k",VLOOKUP(A583,[2]Ages!A:J,5,FALSE),IF(J583="5mi",VLOOKUP(A583,[2]Ages!A:J,6,FALSE),IF(J583="10k",VLOOKUP(A583,[2]Ages!A:J,7,FALSE),IF(J583="10mi",VLOOKUP(A583,[2]Ages!A:J,8,FALSE),IF(J583="Half Marathon",VLOOKUP(A583,[2]Ages!A:J,9,FALSE),IF(J583="Marathon",VLOOKUP(A583,[2]Ages!A:J,10,FALSE)))))))</f>
        <v>#N/A</v>
      </c>
      <c r="M583" s="65" t="e">
        <f t="shared" si="59"/>
        <v>#N/A</v>
      </c>
      <c r="N583">
        <f t="shared" si="56"/>
        <v>1</v>
      </c>
      <c r="O583">
        <f t="shared" si="57"/>
        <v>1</v>
      </c>
    </row>
    <row r="584" spans="7:15" x14ac:dyDescent="0.3">
      <c r="G584" s="64" t="e">
        <f t="shared" si="54"/>
        <v>#DIV/0!</v>
      </c>
      <c r="H584" s="65" t="e">
        <f t="shared" si="55"/>
        <v>#DIV/0!</v>
      </c>
      <c r="I584" s="3">
        <f t="shared" si="58"/>
        <v>0</v>
      </c>
      <c r="J584" t="e">
        <f>VLOOKUP(B584,'[2]List Of Races'!A:B,2,FALSE)</f>
        <v>#N/A</v>
      </c>
      <c r="K584" t="e">
        <f>IF(J584="5k",VLOOKUP(A584,[2]Ages!A:J,5,FALSE),IF(J584="5mi",VLOOKUP(A584,[2]Ages!A:J,6,FALSE),IF(J584="10k",VLOOKUP(A584,[2]Ages!A:J,7,FALSE),IF(J584="10mi",VLOOKUP(A584,[2]Ages!A:J,8,FALSE),IF(J584="Half Marathon",VLOOKUP(A584,[2]Ages!A:J,9,FALSE),IF(J584="Marathon",VLOOKUP(A584,[2]Ages!A:J,10,FALSE)))))))</f>
        <v>#N/A</v>
      </c>
      <c r="M584" s="65" t="e">
        <f t="shared" si="59"/>
        <v>#N/A</v>
      </c>
      <c r="N584">
        <f t="shared" si="56"/>
        <v>1</v>
      </c>
      <c r="O584">
        <f t="shared" si="57"/>
        <v>1</v>
      </c>
    </row>
    <row r="585" spans="7:15" x14ac:dyDescent="0.3">
      <c r="G585" s="64" t="e">
        <f t="shared" si="54"/>
        <v>#DIV/0!</v>
      </c>
      <c r="H585" s="65" t="e">
        <f t="shared" si="55"/>
        <v>#DIV/0!</v>
      </c>
      <c r="I585" s="3">
        <f t="shared" si="58"/>
        <v>0</v>
      </c>
      <c r="J585" t="e">
        <f>VLOOKUP(B585,'[2]List Of Races'!A:B,2,FALSE)</f>
        <v>#N/A</v>
      </c>
      <c r="K585" t="e">
        <f>IF(J585="5k",VLOOKUP(A585,[2]Ages!A:J,5,FALSE),IF(J585="5mi",VLOOKUP(A585,[2]Ages!A:J,6,FALSE),IF(J585="10k",VLOOKUP(A585,[2]Ages!A:J,7,FALSE),IF(J585="10mi",VLOOKUP(A585,[2]Ages!A:J,8,FALSE),IF(J585="Half Marathon",VLOOKUP(A585,[2]Ages!A:J,9,FALSE),IF(J585="Marathon",VLOOKUP(A585,[2]Ages!A:J,10,FALSE)))))))</f>
        <v>#N/A</v>
      </c>
      <c r="M585" s="65" t="e">
        <f t="shared" si="59"/>
        <v>#N/A</v>
      </c>
      <c r="N585">
        <f t="shared" si="56"/>
        <v>1</v>
      </c>
      <c r="O585">
        <f t="shared" si="57"/>
        <v>1</v>
      </c>
    </row>
    <row r="586" spans="7:15" x14ac:dyDescent="0.3">
      <c r="G586" s="64" t="e">
        <f t="shared" si="54"/>
        <v>#DIV/0!</v>
      </c>
      <c r="H586" s="65" t="e">
        <f t="shared" si="55"/>
        <v>#DIV/0!</v>
      </c>
      <c r="I586" s="3">
        <f t="shared" si="58"/>
        <v>0</v>
      </c>
      <c r="J586" t="e">
        <f>VLOOKUP(B586,'[2]List Of Races'!A:B,2,FALSE)</f>
        <v>#N/A</v>
      </c>
      <c r="K586" t="e">
        <f>IF(J586="5k",VLOOKUP(A586,[2]Ages!A:J,5,FALSE),IF(J586="5mi",VLOOKUP(A586,[2]Ages!A:J,6,FALSE),IF(J586="10k",VLOOKUP(A586,[2]Ages!A:J,7,FALSE),IF(J586="10mi",VLOOKUP(A586,[2]Ages!A:J,8,FALSE),IF(J586="Half Marathon",VLOOKUP(A586,[2]Ages!A:J,9,FALSE),IF(J586="Marathon",VLOOKUP(A586,[2]Ages!A:J,10,FALSE)))))))</f>
        <v>#N/A</v>
      </c>
      <c r="M586" s="65" t="e">
        <f t="shared" si="59"/>
        <v>#N/A</v>
      </c>
      <c r="N586">
        <f t="shared" si="56"/>
        <v>1</v>
      </c>
      <c r="O586">
        <f t="shared" si="57"/>
        <v>1</v>
      </c>
    </row>
    <row r="587" spans="7:15" x14ac:dyDescent="0.3">
      <c r="G587" s="64" t="e">
        <f t="shared" si="54"/>
        <v>#DIV/0!</v>
      </c>
      <c r="H587" s="65" t="e">
        <f t="shared" si="55"/>
        <v>#DIV/0!</v>
      </c>
      <c r="I587" s="3">
        <f t="shared" si="58"/>
        <v>0</v>
      </c>
      <c r="J587" t="e">
        <f>VLOOKUP(B587,'[2]List Of Races'!A:B,2,FALSE)</f>
        <v>#N/A</v>
      </c>
      <c r="K587" t="e">
        <f>IF(J587="5k",VLOOKUP(A587,[2]Ages!A:J,5,FALSE),IF(J587="5mi",VLOOKUP(A587,[2]Ages!A:J,6,FALSE),IF(J587="10k",VLOOKUP(A587,[2]Ages!A:J,7,FALSE),IF(J587="10mi",VLOOKUP(A587,[2]Ages!A:J,8,FALSE),IF(J587="Half Marathon",VLOOKUP(A587,[2]Ages!A:J,9,FALSE),IF(J587="Marathon",VLOOKUP(A587,[2]Ages!A:J,10,FALSE)))))))</f>
        <v>#N/A</v>
      </c>
      <c r="M587" s="65" t="e">
        <f t="shared" si="59"/>
        <v>#N/A</v>
      </c>
      <c r="N587">
        <f t="shared" si="56"/>
        <v>1</v>
      </c>
      <c r="O587">
        <f t="shared" si="57"/>
        <v>1</v>
      </c>
    </row>
    <row r="588" spans="7:15" x14ac:dyDescent="0.3">
      <c r="G588" s="64" t="e">
        <f t="shared" si="54"/>
        <v>#DIV/0!</v>
      </c>
      <c r="H588" s="65" t="e">
        <f t="shared" si="55"/>
        <v>#DIV/0!</v>
      </c>
      <c r="I588" s="3">
        <f t="shared" si="58"/>
        <v>0</v>
      </c>
      <c r="J588" t="e">
        <f>VLOOKUP(B588,'[2]List Of Races'!A:B,2,FALSE)</f>
        <v>#N/A</v>
      </c>
      <c r="K588" t="e">
        <f>IF(J588="5k",VLOOKUP(A588,[2]Ages!A:J,5,FALSE),IF(J588="5mi",VLOOKUP(A588,[2]Ages!A:J,6,FALSE),IF(J588="10k",VLOOKUP(A588,[2]Ages!A:J,7,FALSE),IF(J588="10mi",VLOOKUP(A588,[2]Ages!A:J,8,FALSE),IF(J588="Half Marathon",VLOOKUP(A588,[2]Ages!A:J,9,FALSE),IF(J588="Marathon",VLOOKUP(A588,[2]Ages!A:J,10,FALSE)))))))</f>
        <v>#N/A</v>
      </c>
      <c r="M588" s="65" t="e">
        <f t="shared" si="59"/>
        <v>#N/A</v>
      </c>
      <c r="N588">
        <f t="shared" si="56"/>
        <v>1</v>
      </c>
      <c r="O588">
        <f t="shared" si="57"/>
        <v>1</v>
      </c>
    </row>
    <row r="589" spans="7:15" x14ac:dyDescent="0.3">
      <c r="G589" s="64" t="e">
        <f t="shared" si="54"/>
        <v>#DIV/0!</v>
      </c>
      <c r="H589" s="65" t="e">
        <f t="shared" si="55"/>
        <v>#DIV/0!</v>
      </c>
      <c r="I589" s="3">
        <f t="shared" si="58"/>
        <v>0</v>
      </c>
      <c r="J589" t="e">
        <f>VLOOKUP(B589,'[2]List Of Races'!A:B,2,FALSE)</f>
        <v>#N/A</v>
      </c>
      <c r="K589" t="e">
        <f>IF(J589="5k",VLOOKUP(A589,[2]Ages!A:J,5,FALSE),IF(J589="5mi",VLOOKUP(A589,[2]Ages!A:J,6,FALSE),IF(J589="10k",VLOOKUP(A589,[2]Ages!A:J,7,FALSE),IF(J589="10mi",VLOOKUP(A589,[2]Ages!A:J,8,FALSE),IF(J589="Half Marathon",VLOOKUP(A589,[2]Ages!A:J,9,FALSE),IF(J589="Marathon",VLOOKUP(A589,[2]Ages!A:J,10,FALSE)))))))</f>
        <v>#N/A</v>
      </c>
      <c r="M589" s="65" t="e">
        <f t="shared" si="59"/>
        <v>#N/A</v>
      </c>
      <c r="N589">
        <f t="shared" si="56"/>
        <v>1</v>
      </c>
      <c r="O589">
        <f t="shared" si="57"/>
        <v>1</v>
      </c>
    </row>
    <row r="590" spans="7:15" x14ac:dyDescent="0.3">
      <c r="G590" s="64" t="e">
        <f t="shared" si="54"/>
        <v>#DIV/0!</v>
      </c>
      <c r="H590" s="65" t="e">
        <f t="shared" si="55"/>
        <v>#DIV/0!</v>
      </c>
      <c r="I590" s="3">
        <f t="shared" si="58"/>
        <v>0</v>
      </c>
      <c r="J590" t="e">
        <f>VLOOKUP(B590,'[2]List Of Races'!A:B,2,FALSE)</f>
        <v>#N/A</v>
      </c>
      <c r="K590" t="e">
        <f>IF(J590="5k",VLOOKUP(A590,[2]Ages!A:J,5,FALSE),IF(J590="5mi",VLOOKUP(A590,[2]Ages!A:J,6,FALSE),IF(J590="10k",VLOOKUP(A590,[2]Ages!A:J,7,FALSE),IF(J590="10mi",VLOOKUP(A590,[2]Ages!A:J,8,FALSE),IF(J590="Half Marathon",VLOOKUP(A590,[2]Ages!A:J,9,FALSE),IF(J590="Marathon",VLOOKUP(A590,[2]Ages!A:J,10,FALSE)))))))</f>
        <v>#N/A</v>
      </c>
      <c r="M590" s="65" t="e">
        <f t="shared" si="59"/>
        <v>#N/A</v>
      </c>
      <c r="N590">
        <f t="shared" si="56"/>
        <v>1</v>
      </c>
      <c r="O590">
        <f t="shared" si="57"/>
        <v>1</v>
      </c>
    </row>
    <row r="591" spans="7:15" x14ac:dyDescent="0.3">
      <c r="G591" s="64" t="e">
        <f t="shared" si="54"/>
        <v>#DIV/0!</v>
      </c>
      <c r="H591" s="65" t="e">
        <f t="shared" si="55"/>
        <v>#DIV/0!</v>
      </c>
      <c r="I591" s="3">
        <f t="shared" si="58"/>
        <v>0</v>
      </c>
      <c r="J591" t="e">
        <f>VLOOKUP(B591,'[2]List Of Races'!A:B,2,FALSE)</f>
        <v>#N/A</v>
      </c>
      <c r="K591" t="e">
        <f>IF(J591="5k",VLOOKUP(A591,[2]Ages!A:J,5,FALSE),IF(J591="5mi",VLOOKUP(A591,[2]Ages!A:J,6,FALSE),IF(J591="10k",VLOOKUP(A591,[2]Ages!A:J,7,FALSE),IF(J591="10mi",VLOOKUP(A591,[2]Ages!A:J,8,FALSE),IF(J591="Half Marathon",VLOOKUP(A591,[2]Ages!A:J,9,FALSE),IF(J591="Marathon",VLOOKUP(A591,[2]Ages!A:J,10,FALSE)))))))</f>
        <v>#N/A</v>
      </c>
      <c r="M591" s="65" t="e">
        <f t="shared" si="59"/>
        <v>#N/A</v>
      </c>
      <c r="N591">
        <f t="shared" si="56"/>
        <v>1</v>
      </c>
      <c r="O591">
        <f t="shared" si="57"/>
        <v>1</v>
      </c>
    </row>
    <row r="592" spans="7:15" x14ac:dyDescent="0.3">
      <c r="G592" s="64" t="e">
        <f t="shared" si="54"/>
        <v>#DIV/0!</v>
      </c>
      <c r="H592" s="65" t="e">
        <f t="shared" si="55"/>
        <v>#DIV/0!</v>
      </c>
      <c r="I592" s="3">
        <f t="shared" si="58"/>
        <v>0</v>
      </c>
      <c r="J592" t="e">
        <f>VLOOKUP(B592,'[2]List Of Races'!A:B,2,FALSE)</f>
        <v>#N/A</v>
      </c>
      <c r="K592" t="e">
        <f>IF(J592="5k",VLOOKUP(A592,[2]Ages!A:J,5,FALSE),IF(J592="5mi",VLOOKUP(A592,[2]Ages!A:J,6,FALSE),IF(J592="10k",VLOOKUP(A592,[2]Ages!A:J,7,FALSE),IF(J592="10mi",VLOOKUP(A592,[2]Ages!A:J,8,FALSE),IF(J592="Half Marathon",VLOOKUP(A592,[2]Ages!A:J,9,FALSE),IF(J592="Marathon",VLOOKUP(A592,[2]Ages!A:J,10,FALSE)))))))</f>
        <v>#N/A</v>
      </c>
      <c r="M592" s="65" t="e">
        <f t="shared" si="59"/>
        <v>#N/A</v>
      </c>
      <c r="N592">
        <f t="shared" si="56"/>
        <v>1</v>
      </c>
      <c r="O592">
        <f t="shared" si="57"/>
        <v>1</v>
      </c>
    </row>
    <row r="593" spans="7:15" x14ac:dyDescent="0.3">
      <c r="G593" s="64" t="e">
        <f t="shared" si="54"/>
        <v>#DIV/0!</v>
      </c>
      <c r="H593" s="65" t="e">
        <f t="shared" si="55"/>
        <v>#DIV/0!</v>
      </c>
      <c r="I593" s="3">
        <f t="shared" si="58"/>
        <v>0</v>
      </c>
      <c r="J593" t="e">
        <f>VLOOKUP(B593,'[2]List Of Races'!A:B,2,FALSE)</f>
        <v>#N/A</v>
      </c>
      <c r="K593" t="e">
        <f>IF(J593="5k",VLOOKUP(A593,[2]Ages!A:J,5,FALSE),IF(J593="5mi",VLOOKUP(A593,[2]Ages!A:J,6,FALSE),IF(J593="10k",VLOOKUP(A593,[2]Ages!A:J,7,FALSE),IF(J593="10mi",VLOOKUP(A593,[2]Ages!A:J,8,FALSE),IF(J593="Half Marathon",VLOOKUP(A593,[2]Ages!A:J,9,FALSE),IF(J593="Marathon",VLOOKUP(A593,[2]Ages!A:J,10,FALSE)))))))</f>
        <v>#N/A</v>
      </c>
      <c r="M593" s="65" t="e">
        <f t="shared" si="59"/>
        <v>#N/A</v>
      </c>
      <c r="N593">
        <f t="shared" si="56"/>
        <v>1</v>
      </c>
      <c r="O593">
        <f t="shared" si="57"/>
        <v>1</v>
      </c>
    </row>
    <row r="594" spans="7:15" x14ac:dyDescent="0.3">
      <c r="G594" s="64" t="e">
        <f t="shared" si="54"/>
        <v>#DIV/0!</v>
      </c>
      <c r="H594" s="65" t="e">
        <f t="shared" si="55"/>
        <v>#DIV/0!</v>
      </c>
      <c r="I594" s="3">
        <f t="shared" si="58"/>
        <v>0</v>
      </c>
      <c r="J594" t="e">
        <f>VLOOKUP(B594,'[2]List Of Races'!A:B,2,FALSE)</f>
        <v>#N/A</v>
      </c>
      <c r="K594" t="e">
        <f>IF(J594="5k",VLOOKUP(A594,[2]Ages!A:J,5,FALSE),IF(J594="5mi",VLOOKUP(A594,[2]Ages!A:J,6,FALSE),IF(J594="10k",VLOOKUP(A594,[2]Ages!A:J,7,FALSE),IF(J594="10mi",VLOOKUP(A594,[2]Ages!A:J,8,FALSE),IF(J594="Half Marathon",VLOOKUP(A594,[2]Ages!A:J,9,FALSE),IF(J594="Marathon",VLOOKUP(A594,[2]Ages!A:J,10,FALSE)))))))</f>
        <v>#N/A</v>
      </c>
      <c r="M594" s="65" t="e">
        <f t="shared" si="59"/>
        <v>#N/A</v>
      </c>
      <c r="N594">
        <f t="shared" si="56"/>
        <v>1</v>
      </c>
      <c r="O594">
        <f t="shared" si="57"/>
        <v>1</v>
      </c>
    </row>
    <row r="595" spans="7:15" x14ac:dyDescent="0.3">
      <c r="G595" s="64" t="e">
        <f t="shared" si="54"/>
        <v>#DIV/0!</v>
      </c>
      <c r="H595" s="65" t="e">
        <f t="shared" si="55"/>
        <v>#DIV/0!</v>
      </c>
      <c r="I595" s="3">
        <f t="shared" si="58"/>
        <v>0</v>
      </c>
      <c r="J595" t="e">
        <f>VLOOKUP(B595,'[2]List Of Races'!A:B,2,FALSE)</f>
        <v>#N/A</v>
      </c>
      <c r="K595" t="e">
        <f>IF(J595="5k",VLOOKUP(A595,[2]Ages!A:J,5,FALSE),IF(J595="5mi",VLOOKUP(A595,[2]Ages!A:J,6,FALSE),IF(J595="10k",VLOOKUP(A595,[2]Ages!A:J,7,FALSE),IF(J595="10mi",VLOOKUP(A595,[2]Ages!A:J,8,FALSE),IF(J595="Half Marathon",VLOOKUP(A595,[2]Ages!A:J,9,FALSE),IF(J595="Marathon",VLOOKUP(A595,[2]Ages!A:J,10,FALSE)))))))</f>
        <v>#N/A</v>
      </c>
      <c r="M595" s="65" t="e">
        <f t="shared" si="59"/>
        <v>#N/A</v>
      </c>
      <c r="N595">
        <f t="shared" si="56"/>
        <v>1</v>
      </c>
      <c r="O595">
        <f t="shared" si="57"/>
        <v>1</v>
      </c>
    </row>
    <row r="596" spans="7:15" x14ac:dyDescent="0.3">
      <c r="G596" s="64" t="e">
        <f t="shared" si="54"/>
        <v>#DIV/0!</v>
      </c>
      <c r="H596" s="65" t="e">
        <f t="shared" si="55"/>
        <v>#DIV/0!</v>
      </c>
      <c r="I596" s="3">
        <f t="shared" si="58"/>
        <v>0</v>
      </c>
      <c r="J596" t="e">
        <f>VLOOKUP(B596,'[2]List Of Races'!A:B,2,FALSE)</f>
        <v>#N/A</v>
      </c>
      <c r="K596" t="e">
        <f>IF(J596="5k",VLOOKUP(A596,[2]Ages!A:J,5,FALSE),IF(J596="5mi",VLOOKUP(A596,[2]Ages!A:J,6,FALSE),IF(J596="10k",VLOOKUP(A596,[2]Ages!A:J,7,FALSE),IF(J596="10mi",VLOOKUP(A596,[2]Ages!A:J,8,FALSE),IF(J596="Half Marathon",VLOOKUP(A596,[2]Ages!A:J,9,FALSE),IF(J596="Marathon",VLOOKUP(A596,[2]Ages!A:J,10,FALSE)))))))</f>
        <v>#N/A</v>
      </c>
      <c r="M596" s="65" t="e">
        <f t="shared" si="59"/>
        <v>#N/A</v>
      </c>
      <c r="N596">
        <f t="shared" si="56"/>
        <v>1</v>
      </c>
      <c r="O596">
        <f t="shared" si="57"/>
        <v>1</v>
      </c>
    </row>
    <row r="597" spans="7:15" x14ac:dyDescent="0.3">
      <c r="G597" s="64" t="e">
        <f t="shared" si="54"/>
        <v>#DIV/0!</v>
      </c>
      <c r="H597" s="65" t="e">
        <f t="shared" si="55"/>
        <v>#DIV/0!</v>
      </c>
      <c r="I597" s="3">
        <f t="shared" si="58"/>
        <v>0</v>
      </c>
      <c r="J597" t="e">
        <f>VLOOKUP(B597,'[2]List Of Races'!A:B,2,FALSE)</f>
        <v>#N/A</v>
      </c>
      <c r="K597" t="e">
        <f>IF(J597="5k",VLOOKUP(A597,[2]Ages!A:J,5,FALSE),IF(J597="5mi",VLOOKUP(A597,[2]Ages!A:J,6,FALSE),IF(J597="10k",VLOOKUP(A597,[2]Ages!A:J,7,FALSE),IF(J597="10mi",VLOOKUP(A597,[2]Ages!A:J,8,FALSE),IF(J597="Half Marathon",VLOOKUP(A597,[2]Ages!A:J,9,FALSE),IF(J597="Marathon",VLOOKUP(A597,[2]Ages!A:J,10,FALSE)))))))</f>
        <v>#N/A</v>
      </c>
      <c r="M597" s="65" t="e">
        <f t="shared" si="59"/>
        <v>#N/A</v>
      </c>
      <c r="N597">
        <f t="shared" si="56"/>
        <v>1</v>
      </c>
      <c r="O597">
        <f t="shared" si="57"/>
        <v>1</v>
      </c>
    </row>
    <row r="598" spans="7:15" x14ac:dyDescent="0.3">
      <c r="G598" s="64" t="e">
        <f t="shared" si="54"/>
        <v>#DIV/0!</v>
      </c>
      <c r="H598" s="65" t="e">
        <f t="shared" si="55"/>
        <v>#DIV/0!</v>
      </c>
      <c r="I598" s="3">
        <f t="shared" si="58"/>
        <v>0</v>
      </c>
      <c r="J598" t="e">
        <f>VLOOKUP(B598,'[2]List Of Races'!A:B,2,FALSE)</f>
        <v>#N/A</v>
      </c>
      <c r="K598" t="e">
        <f>IF(J598="5k",VLOOKUP(A598,[2]Ages!A:J,5,FALSE),IF(J598="5mi",VLOOKUP(A598,[2]Ages!A:J,6,FALSE),IF(J598="10k",VLOOKUP(A598,[2]Ages!A:J,7,FALSE),IF(J598="10mi",VLOOKUP(A598,[2]Ages!A:J,8,FALSE),IF(J598="Half Marathon",VLOOKUP(A598,[2]Ages!A:J,9,FALSE),IF(J598="Marathon",VLOOKUP(A598,[2]Ages!A:J,10,FALSE)))))))</f>
        <v>#N/A</v>
      </c>
      <c r="M598" s="65" t="e">
        <f t="shared" si="59"/>
        <v>#N/A</v>
      </c>
      <c r="N598">
        <f t="shared" si="56"/>
        <v>1</v>
      </c>
      <c r="O598">
        <f t="shared" si="57"/>
        <v>1</v>
      </c>
    </row>
    <row r="599" spans="7:15" x14ac:dyDescent="0.3">
      <c r="G599" s="64" t="e">
        <f t="shared" si="54"/>
        <v>#DIV/0!</v>
      </c>
      <c r="H599" s="65" t="e">
        <f t="shared" si="55"/>
        <v>#DIV/0!</v>
      </c>
      <c r="I599" s="3">
        <f t="shared" si="58"/>
        <v>0</v>
      </c>
      <c r="J599" t="e">
        <f>VLOOKUP(B599,'[2]List Of Races'!A:B,2,FALSE)</f>
        <v>#N/A</v>
      </c>
      <c r="K599" t="e">
        <f>IF(J599="5k",VLOOKUP(A599,[2]Ages!A:J,5,FALSE),IF(J599="5mi",VLOOKUP(A599,[2]Ages!A:J,6,FALSE),IF(J599="10k",VLOOKUP(A599,[2]Ages!A:J,7,FALSE),IF(J599="10mi",VLOOKUP(A599,[2]Ages!A:J,8,FALSE),IF(J599="Half Marathon",VLOOKUP(A599,[2]Ages!A:J,9,FALSE),IF(J599="Marathon",VLOOKUP(A599,[2]Ages!A:J,10,FALSE)))))))</f>
        <v>#N/A</v>
      </c>
      <c r="M599" s="65" t="e">
        <f t="shared" si="59"/>
        <v>#N/A</v>
      </c>
      <c r="N599">
        <f t="shared" si="56"/>
        <v>1</v>
      </c>
      <c r="O599">
        <f t="shared" si="57"/>
        <v>1</v>
      </c>
    </row>
    <row r="600" spans="7:15" x14ac:dyDescent="0.3">
      <c r="G600" s="64" t="e">
        <f t="shared" si="54"/>
        <v>#DIV/0!</v>
      </c>
      <c r="H600" s="65" t="e">
        <f t="shared" si="55"/>
        <v>#DIV/0!</v>
      </c>
      <c r="I600" s="3">
        <f t="shared" si="58"/>
        <v>0</v>
      </c>
      <c r="J600" t="e">
        <f>VLOOKUP(B600,'[2]List Of Races'!A:B,2,FALSE)</f>
        <v>#N/A</v>
      </c>
      <c r="K600" t="e">
        <f>IF(J600="5k",VLOOKUP(A600,[2]Ages!A:J,5,FALSE),IF(J600="5mi",VLOOKUP(A600,[2]Ages!A:J,6,FALSE),IF(J600="10k",VLOOKUP(A600,[2]Ages!A:J,7,FALSE),IF(J600="10mi",VLOOKUP(A600,[2]Ages!A:J,8,FALSE),IF(J600="Half Marathon",VLOOKUP(A600,[2]Ages!A:J,9,FALSE),IF(J600="Marathon",VLOOKUP(A600,[2]Ages!A:J,10,FALSE)))))))</f>
        <v>#N/A</v>
      </c>
      <c r="M600" s="65" t="e">
        <f t="shared" si="59"/>
        <v>#N/A</v>
      </c>
      <c r="N600">
        <f t="shared" si="56"/>
        <v>1</v>
      </c>
      <c r="O600">
        <f t="shared" si="57"/>
        <v>1</v>
      </c>
    </row>
    <row r="601" spans="7:15" x14ac:dyDescent="0.3">
      <c r="G601" s="64" t="e">
        <f t="shared" si="54"/>
        <v>#DIV/0!</v>
      </c>
      <c r="H601" s="65" t="e">
        <f t="shared" si="55"/>
        <v>#DIV/0!</v>
      </c>
      <c r="I601" s="3">
        <f t="shared" si="58"/>
        <v>0</v>
      </c>
      <c r="J601" t="e">
        <f>VLOOKUP(B601,'[2]List Of Races'!A:B,2,FALSE)</f>
        <v>#N/A</v>
      </c>
      <c r="K601" t="e">
        <f>IF(J601="5k",VLOOKUP(A601,[2]Ages!A:J,5,FALSE),IF(J601="5mi",VLOOKUP(A601,[2]Ages!A:J,6,FALSE),IF(J601="10k",VLOOKUP(A601,[2]Ages!A:J,7,FALSE),IF(J601="10mi",VLOOKUP(A601,[2]Ages!A:J,8,FALSE),IF(J601="Half Marathon",VLOOKUP(A601,[2]Ages!A:J,9,FALSE),IF(J601="Marathon",VLOOKUP(A601,[2]Ages!A:J,10,FALSE)))))))</f>
        <v>#N/A</v>
      </c>
      <c r="M601" s="65" t="e">
        <f t="shared" si="59"/>
        <v>#N/A</v>
      </c>
      <c r="N601">
        <f t="shared" si="56"/>
        <v>1</v>
      </c>
      <c r="O601">
        <f t="shared" si="57"/>
        <v>1</v>
      </c>
    </row>
    <row r="602" spans="7:15" x14ac:dyDescent="0.3">
      <c r="G602" s="64" t="e">
        <f t="shared" si="54"/>
        <v>#DIV/0!</v>
      </c>
      <c r="H602" s="65" t="e">
        <f t="shared" si="55"/>
        <v>#DIV/0!</v>
      </c>
      <c r="I602" s="3">
        <f t="shared" si="58"/>
        <v>0</v>
      </c>
      <c r="J602" t="e">
        <f>VLOOKUP(B602,'[2]List Of Races'!A:B,2,FALSE)</f>
        <v>#N/A</v>
      </c>
      <c r="K602" t="e">
        <f>IF(J602="5k",VLOOKUP(A602,[2]Ages!A:J,5,FALSE),IF(J602="5mi",VLOOKUP(A602,[2]Ages!A:J,6,FALSE),IF(J602="10k",VLOOKUP(A602,[2]Ages!A:J,7,FALSE),IF(J602="10mi",VLOOKUP(A602,[2]Ages!A:J,8,FALSE),IF(J602="Half Marathon",VLOOKUP(A602,[2]Ages!A:J,9,FALSE),IF(J602="Marathon",VLOOKUP(A602,[2]Ages!A:J,10,FALSE)))))))</f>
        <v>#N/A</v>
      </c>
      <c r="M602" s="65" t="e">
        <f t="shared" si="59"/>
        <v>#N/A</v>
      </c>
      <c r="N602">
        <f t="shared" si="56"/>
        <v>1</v>
      </c>
      <c r="O602">
        <f t="shared" si="57"/>
        <v>1</v>
      </c>
    </row>
    <row r="603" spans="7:15" x14ac:dyDescent="0.3">
      <c r="G603" s="64" t="e">
        <f t="shared" si="54"/>
        <v>#DIV/0!</v>
      </c>
      <c r="H603" s="65" t="e">
        <f t="shared" si="55"/>
        <v>#DIV/0!</v>
      </c>
      <c r="I603" s="3">
        <f t="shared" si="58"/>
        <v>0</v>
      </c>
      <c r="J603" t="e">
        <f>VLOOKUP(B603,'[2]List Of Races'!A:B,2,FALSE)</f>
        <v>#N/A</v>
      </c>
      <c r="K603" t="e">
        <f>IF(J603="5k",VLOOKUP(A603,[2]Ages!A:J,5,FALSE),IF(J603="5mi",VLOOKUP(A603,[2]Ages!A:J,6,FALSE),IF(J603="10k",VLOOKUP(A603,[2]Ages!A:J,7,FALSE),IF(J603="10mi",VLOOKUP(A603,[2]Ages!A:J,8,FALSE),IF(J603="Half Marathon",VLOOKUP(A603,[2]Ages!A:J,9,FALSE),IF(J603="Marathon",VLOOKUP(A603,[2]Ages!A:J,10,FALSE)))))))</f>
        <v>#N/A</v>
      </c>
      <c r="M603" s="65" t="e">
        <f t="shared" si="59"/>
        <v>#N/A</v>
      </c>
      <c r="N603">
        <f t="shared" si="56"/>
        <v>1</v>
      </c>
      <c r="O603">
        <f t="shared" si="57"/>
        <v>1</v>
      </c>
    </row>
    <row r="604" spans="7:15" x14ac:dyDescent="0.3">
      <c r="G604" s="64" t="e">
        <f t="shared" si="54"/>
        <v>#DIV/0!</v>
      </c>
      <c r="H604" s="65" t="e">
        <f t="shared" si="55"/>
        <v>#DIV/0!</v>
      </c>
      <c r="I604" s="3">
        <f t="shared" si="58"/>
        <v>0</v>
      </c>
      <c r="J604" t="e">
        <f>VLOOKUP(B604,'[2]List Of Races'!A:B,2,FALSE)</f>
        <v>#N/A</v>
      </c>
      <c r="K604" t="e">
        <f>IF(J604="5k",VLOOKUP(A604,[2]Ages!A:J,5,FALSE),IF(J604="5mi",VLOOKUP(A604,[2]Ages!A:J,6,FALSE),IF(J604="10k",VLOOKUP(A604,[2]Ages!A:J,7,FALSE),IF(J604="10mi",VLOOKUP(A604,[2]Ages!A:J,8,FALSE),IF(J604="Half Marathon",VLOOKUP(A604,[2]Ages!A:J,9,FALSE),IF(J604="Marathon",VLOOKUP(A604,[2]Ages!A:J,10,FALSE)))))))</f>
        <v>#N/A</v>
      </c>
      <c r="M604" s="65" t="e">
        <f t="shared" si="59"/>
        <v>#N/A</v>
      </c>
      <c r="N604">
        <f t="shared" si="56"/>
        <v>1</v>
      </c>
      <c r="O604">
        <f t="shared" si="57"/>
        <v>1</v>
      </c>
    </row>
    <row r="605" spans="7:15" x14ac:dyDescent="0.3">
      <c r="G605" s="64" t="e">
        <f t="shared" si="54"/>
        <v>#DIV/0!</v>
      </c>
      <c r="H605" s="65" t="e">
        <f t="shared" si="55"/>
        <v>#DIV/0!</v>
      </c>
      <c r="I605" s="3">
        <f t="shared" si="58"/>
        <v>0</v>
      </c>
      <c r="J605" t="e">
        <f>VLOOKUP(B605,'[2]List Of Races'!A:B,2,FALSE)</f>
        <v>#N/A</v>
      </c>
      <c r="K605" t="e">
        <f>IF(J605="5k",VLOOKUP(A605,[2]Ages!A:J,5,FALSE),IF(J605="5mi",VLOOKUP(A605,[2]Ages!A:J,6,FALSE),IF(J605="10k",VLOOKUP(A605,[2]Ages!A:J,7,FALSE),IF(J605="10mi",VLOOKUP(A605,[2]Ages!A:J,8,FALSE),IF(J605="Half Marathon",VLOOKUP(A605,[2]Ages!A:J,9,FALSE),IF(J605="Marathon",VLOOKUP(A605,[2]Ages!A:J,10,FALSE)))))))</f>
        <v>#N/A</v>
      </c>
      <c r="M605" s="65" t="e">
        <f t="shared" si="59"/>
        <v>#N/A</v>
      </c>
      <c r="N605">
        <f t="shared" si="56"/>
        <v>1</v>
      </c>
      <c r="O605">
        <f t="shared" si="57"/>
        <v>1</v>
      </c>
    </row>
    <row r="606" spans="7:15" x14ac:dyDescent="0.3">
      <c r="G606" s="64" t="e">
        <f t="shared" si="54"/>
        <v>#DIV/0!</v>
      </c>
      <c r="H606" s="65" t="e">
        <f t="shared" si="55"/>
        <v>#DIV/0!</v>
      </c>
      <c r="I606" s="3">
        <f t="shared" si="58"/>
        <v>0</v>
      </c>
      <c r="J606" t="e">
        <f>VLOOKUP(B606,'[2]List Of Races'!A:B,2,FALSE)</f>
        <v>#N/A</v>
      </c>
      <c r="K606" t="e">
        <f>IF(J606="5k",VLOOKUP(A606,[2]Ages!A:J,5,FALSE),IF(J606="5mi",VLOOKUP(A606,[2]Ages!A:J,6,FALSE),IF(J606="10k",VLOOKUP(A606,[2]Ages!A:J,7,FALSE),IF(J606="10mi",VLOOKUP(A606,[2]Ages!A:J,8,FALSE),IF(J606="Half Marathon",VLOOKUP(A606,[2]Ages!A:J,9,FALSE),IF(J606="Marathon",VLOOKUP(A606,[2]Ages!A:J,10,FALSE)))))))</f>
        <v>#N/A</v>
      </c>
      <c r="M606" s="65" t="e">
        <f t="shared" si="59"/>
        <v>#N/A</v>
      </c>
      <c r="N606">
        <f t="shared" si="56"/>
        <v>1</v>
      </c>
      <c r="O606">
        <f t="shared" si="57"/>
        <v>1</v>
      </c>
    </row>
    <row r="607" spans="7:15" x14ac:dyDescent="0.3">
      <c r="G607" s="64" t="e">
        <f t="shared" si="54"/>
        <v>#DIV/0!</v>
      </c>
      <c r="H607" s="65" t="e">
        <f t="shared" si="55"/>
        <v>#DIV/0!</v>
      </c>
      <c r="I607" s="3">
        <f t="shared" si="58"/>
        <v>0</v>
      </c>
      <c r="J607" t="e">
        <f>VLOOKUP(B607,'[2]List Of Races'!A:B,2,FALSE)</f>
        <v>#N/A</v>
      </c>
      <c r="K607" t="e">
        <f>IF(J607="5k",VLOOKUP(A607,[2]Ages!A:J,5,FALSE),IF(J607="5mi",VLOOKUP(A607,[2]Ages!A:J,6,FALSE),IF(J607="10k",VLOOKUP(A607,[2]Ages!A:J,7,FALSE),IF(J607="10mi",VLOOKUP(A607,[2]Ages!A:J,8,FALSE),IF(J607="Half Marathon",VLOOKUP(A607,[2]Ages!A:J,9,FALSE),IF(J607="Marathon",VLOOKUP(A607,[2]Ages!A:J,10,FALSE)))))))</f>
        <v>#N/A</v>
      </c>
      <c r="M607" s="65" t="e">
        <f t="shared" si="59"/>
        <v>#N/A</v>
      </c>
      <c r="N607">
        <f t="shared" si="56"/>
        <v>1</v>
      </c>
      <c r="O607">
        <f t="shared" si="57"/>
        <v>1</v>
      </c>
    </row>
    <row r="608" spans="7:15" x14ac:dyDescent="0.3">
      <c r="G608" s="64" t="e">
        <f t="shared" si="54"/>
        <v>#DIV/0!</v>
      </c>
      <c r="H608" s="65" t="e">
        <f t="shared" si="55"/>
        <v>#DIV/0!</v>
      </c>
      <c r="I608" s="3">
        <f t="shared" si="58"/>
        <v>0</v>
      </c>
      <c r="J608" t="e">
        <f>VLOOKUP(B608,'[2]List Of Races'!A:B,2,FALSE)</f>
        <v>#N/A</v>
      </c>
      <c r="K608" t="e">
        <f>IF(J608="5k",VLOOKUP(A608,[2]Ages!A:J,5,FALSE),IF(J608="5mi",VLOOKUP(A608,[2]Ages!A:J,6,FALSE),IF(J608="10k",VLOOKUP(A608,[2]Ages!A:J,7,FALSE),IF(J608="10mi",VLOOKUP(A608,[2]Ages!A:J,8,FALSE),IF(J608="Half Marathon",VLOOKUP(A608,[2]Ages!A:J,9,FALSE),IF(J608="Marathon",VLOOKUP(A608,[2]Ages!A:J,10,FALSE)))))))</f>
        <v>#N/A</v>
      </c>
      <c r="M608" s="65" t="e">
        <f t="shared" si="59"/>
        <v>#N/A</v>
      </c>
      <c r="N608">
        <f t="shared" si="56"/>
        <v>1</v>
      </c>
      <c r="O608">
        <f t="shared" si="57"/>
        <v>1</v>
      </c>
    </row>
    <row r="609" spans="7:15" x14ac:dyDescent="0.3">
      <c r="G609" s="64" t="e">
        <f t="shared" si="54"/>
        <v>#DIV/0!</v>
      </c>
      <c r="H609" s="65" t="e">
        <f t="shared" si="55"/>
        <v>#DIV/0!</v>
      </c>
      <c r="I609" s="3">
        <f t="shared" si="58"/>
        <v>0</v>
      </c>
      <c r="J609" t="e">
        <f>VLOOKUP(B609,'[2]List Of Races'!A:B,2,FALSE)</f>
        <v>#N/A</v>
      </c>
      <c r="K609" t="e">
        <f>IF(J609="5k",VLOOKUP(A609,[2]Ages!A:J,5,FALSE),IF(J609="5mi",VLOOKUP(A609,[2]Ages!A:J,6,FALSE),IF(J609="10k",VLOOKUP(A609,[2]Ages!A:J,7,FALSE),IF(J609="10mi",VLOOKUP(A609,[2]Ages!A:J,8,FALSE),IF(J609="Half Marathon",VLOOKUP(A609,[2]Ages!A:J,9,FALSE),IF(J609="Marathon",VLOOKUP(A609,[2]Ages!A:J,10,FALSE)))))))</f>
        <v>#N/A</v>
      </c>
      <c r="M609" s="65" t="e">
        <f t="shared" si="59"/>
        <v>#N/A</v>
      </c>
      <c r="N609">
        <f t="shared" si="56"/>
        <v>1</v>
      </c>
      <c r="O609">
        <f t="shared" si="57"/>
        <v>1</v>
      </c>
    </row>
    <row r="610" spans="7:15" x14ac:dyDescent="0.3">
      <c r="G610" s="64" t="e">
        <f t="shared" si="54"/>
        <v>#DIV/0!</v>
      </c>
      <c r="H610" s="65" t="e">
        <f t="shared" si="55"/>
        <v>#DIV/0!</v>
      </c>
      <c r="I610" s="3">
        <f t="shared" si="58"/>
        <v>0</v>
      </c>
      <c r="J610" t="e">
        <f>VLOOKUP(B610,'[2]List Of Races'!A:B,2,FALSE)</f>
        <v>#N/A</v>
      </c>
      <c r="K610" t="e">
        <f>IF(J610="5k",VLOOKUP(A610,[2]Ages!A:J,5,FALSE),IF(J610="5mi",VLOOKUP(A610,[2]Ages!A:J,6,FALSE),IF(J610="10k",VLOOKUP(A610,[2]Ages!A:J,7,FALSE),IF(J610="10mi",VLOOKUP(A610,[2]Ages!A:J,8,FALSE),IF(J610="Half Marathon",VLOOKUP(A610,[2]Ages!A:J,9,FALSE),IF(J610="Marathon",VLOOKUP(A610,[2]Ages!A:J,10,FALSE)))))))</f>
        <v>#N/A</v>
      </c>
      <c r="M610" s="65" t="e">
        <f t="shared" si="59"/>
        <v>#N/A</v>
      </c>
      <c r="N610">
        <f t="shared" si="56"/>
        <v>1</v>
      </c>
      <c r="O610">
        <f t="shared" si="57"/>
        <v>1</v>
      </c>
    </row>
    <row r="611" spans="7:15" x14ac:dyDescent="0.3">
      <c r="G611" s="64" t="e">
        <f t="shared" ref="G611:G674" si="60">1-((F611-E611)/E611)</f>
        <v>#DIV/0!</v>
      </c>
      <c r="H611" s="65" t="e">
        <f t="shared" si="55"/>
        <v>#DIV/0!</v>
      </c>
      <c r="I611" s="3">
        <f t="shared" si="58"/>
        <v>0</v>
      </c>
      <c r="J611" t="e">
        <f>VLOOKUP(B611,'[2]List Of Races'!A:B,2,FALSE)</f>
        <v>#N/A</v>
      </c>
      <c r="K611" t="e">
        <f>IF(J611="5k",VLOOKUP(A611,[2]Ages!A:J,5,FALSE),IF(J611="5mi",VLOOKUP(A611,[2]Ages!A:J,6,FALSE),IF(J611="10k",VLOOKUP(A611,[2]Ages!A:J,7,FALSE),IF(J611="10mi",VLOOKUP(A611,[2]Ages!A:J,8,FALSE),IF(J611="Half Marathon",VLOOKUP(A611,[2]Ages!A:J,9,FALSE),IF(J611="Marathon",VLOOKUP(A611,[2]Ages!A:J,10,FALSE)))))))</f>
        <v>#N/A</v>
      </c>
      <c r="M611" s="65" t="e">
        <f t="shared" si="59"/>
        <v>#N/A</v>
      </c>
      <c r="N611">
        <f t="shared" si="56"/>
        <v>1</v>
      </c>
      <c r="O611">
        <f t="shared" si="57"/>
        <v>1</v>
      </c>
    </row>
    <row r="612" spans="7:15" x14ac:dyDescent="0.3">
      <c r="G612" s="64" t="e">
        <f t="shared" si="60"/>
        <v>#DIV/0!</v>
      </c>
      <c r="H612" s="65" t="e">
        <f t="shared" si="55"/>
        <v>#DIV/0!</v>
      </c>
      <c r="I612" s="3">
        <f t="shared" si="58"/>
        <v>0</v>
      </c>
      <c r="J612" t="e">
        <f>VLOOKUP(B612,'[2]List Of Races'!A:B,2,FALSE)</f>
        <v>#N/A</v>
      </c>
      <c r="K612" t="e">
        <f>IF(J612="5k",VLOOKUP(A612,[2]Ages!A:J,5,FALSE),IF(J612="5mi",VLOOKUP(A612,[2]Ages!A:J,6,FALSE),IF(J612="10k",VLOOKUP(A612,[2]Ages!A:J,7,FALSE),IF(J612="10mi",VLOOKUP(A612,[2]Ages!A:J,8,FALSE),IF(J612="Half Marathon",VLOOKUP(A612,[2]Ages!A:J,9,FALSE),IF(J612="Marathon",VLOOKUP(A612,[2]Ages!A:J,10,FALSE)))))))</f>
        <v>#N/A</v>
      </c>
      <c r="M612" s="65" t="e">
        <f t="shared" si="59"/>
        <v>#N/A</v>
      </c>
      <c r="N612">
        <f t="shared" si="56"/>
        <v>1</v>
      </c>
      <c r="O612">
        <f t="shared" si="57"/>
        <v>1</v>
      </c>
    </row>
    <row r="613" spans="7:15" x14ac:dyDescent="0.3">
      <c r="G613" s="64" t="e">
        <f t="shared" si="60"/>
        <v>#DIV/0!</v>
      </c>
      <c r="H613" s="65" t="e">
        <f t="shared" si="55"/>
        <v>#DIV/0!</v>
      </c>
      <c r="I613" s="3">
        <f t="shared" si="58"/>
        <v>0</v>
      </c>
      <c r="J613" t="e">
        <f>VLOOKUP(B613,'[2]List Of Races'!A:B,2,FALSE)</f>
        <v>#N/A</v>
      </c>
      <c r="K613" t="e">
        <f>IF(J613="5k",VLOOKUP(A613,[2]Ages!A:J,5,FALSE),IF(J613="5mi",VLOOKUP(A613,[2]Ages!A:J,6,FALSE),IF(J613="10k",VLOOKUP(A613,[2]Ages!A:J,7,FALSE),IF(J613="10mi",VLOOKUP(A613,[2]Ages!A:J,8,FALSE),IF(J613="Half Marathon",VLOOKUP(A613,[2]Ages!A:J,9,FALSE),IF(J613="Marathon",VLOOKUP(A613,[2]Ages!A:J,10,FALSE)))))))</f>
        <v>#N/A</v>
      </c>
      <c r="M613" s="65" t="e">
        <f t="shared" si="59"/>
        <v>#N/A</v>
      </c>
      <c r="N613">
        <f t="shared" si="56"/>
        <v>1</v>
      </c>
      <c r="O613">
        <f t="shared" si="57"/>
        <v>1</v>
      </c>
    </row>
    <row r="614" spans="7:15" x14ac:dyDescent="0.3">
      <c r="G614" s="64" t="e">
        <f t="shared" si="60"/>
        <v>#DIV/0!</v>
      </c>
      <c r="H614" s="65" t="e">
        <f t="shared" si="55"/>
        <v>#DIV/0!</v>
      </c>
      <c r="I614" s="3">
        <f t="shared" si="58"/>
        <v>0</v>
      </c>
      <c r="J614" t="e">
        <f>VLOOKUP(B614,'[2]List Of Races'!A:B,2,FALSE)</f>
        <v>#N/A</v>
      </c>
      <c r="K614" t="e">
        <f>IF(J614="5k",VLOOKUP(A614,[2]Ages!A:J,5,FALSE),IF(J614="5mi",VLOOKUP(A614,[2]Ages!A:J,6,FALSE),IF(J614="10k",VLOOKUP(A614,[2]Ages!A:J,7,FALSE),IF(J614="10mi",VLOOKUP(A614,[2]Ages!A:J,8,FALSE),IF(J614="Half Marathon",VLOOKUP(A614,[2]Ages!A:J,9,FALSE),IF(J614="Marathon",VLOOKUP(A614,[2]Ages!A:J,10,FALSE)))))))</f>
        <v>#N/A</v>
      </c>
      <c r="M614" s="65" t="e">
        <f t="shared" si="59"/>
        <v>#N/A</v>
      </c>
      <c r="N614">
        <f t="shared" si="56"/>
        <v>1</v>
      </c>
      <c r="O614">
        <f t="shared" si="57"/>
        <v>1</v>
      </c>
    </row>
    <row r="615" spans="7:15" x14ac:dyDescent="0.3">
      <c r="G615" s="64" t="e">
        <f t="shared" si="60"/>
        <v>#DIV/0!</v>
      </c>
      <c r="H615" s="65" t="e">
        <f t="shared" si="55"/>
        <v>#DIV/0!</v>
      </c>
      <c r="I615" s="3">
        <f t="shared" si="58"/>
        <v>0</v>
      </c>
      <c r="J615" t="e">
        <f>VLOOKUP(B615,'[2]List Of Races'!A:B,2,FALSE)</f>
        <v>#N/A</v>
      </c>
      <c r="K615" t="e">
        <f>IF(J615="5k",VLOOKUP(A615,[2]Ages!A:J,5,FALSE),IF(J615="5mi",VLOOKUP(A615,[2]Ages!A:J,6,FALSE),IF(J615="10k",VLOOKUP(A615,[2]Ages!A:J,7,FALSE),IF(J615="10mi",VLOOKUP(A615,[2]Ages!A:J,8,FALSE),IF(J615="Half Marathon",VLOOKUP(A615,[2]Ages!A:J,9,FALSE),IF(J615="Marathon",VLOOKUP(A615,[2]Ages!A:J,10,FALSE)))))))</f>
        <v>#N/A</v>
      </c>
      <c r="M615" s="65" t="e">
        <f t="shared" si="59"/>
        <v>#N/A</v>
      </c>
      <c r="N615">
        <f t="shared" si="56"/>
        <v>1</v>
      </c>
      <c r="O615">
        <f t="shared" si="57"/>
        <v>1</v>
      </c>
    </row>
    <row r="616" spans="7:15" x14ac:dyDescent="0.3">
      <c r="G616" s="64" t="e">
        <f t="shared" si="60"/>
        <v>#DIV/0!</v>
      </c>
      <c r="H616" s="65" t="e">
        <f t="shared" si="55"/>
        <v>#DIV/0!</v>
      </c>
      <c r="I616" s="3">
        <f t="shared" si="58"/>
        <v>0</v>
      </c>
      <c r="J616" t="e">
        <f>VLOOKUP(B616,'[2]List Of Races'!A:B,2,FALSE)</f>
        <v>#N/A</v>
      </c>
      <c r="K616" t="e">
        <f>IF(J616="5k",VLOOKUP(A616,[2]Ages!A:J,5,FALSE),IF(J616="5mi",VLOOKUP(A616,[2]Ages!A:J,6,FALSE),IF(J616="10k",VLOOKUP(A616,[2]Ages!A:J,7,FALSE),IF(J616="10mi",VLOOKUP(A616,[2]Ages!A:J,8,FALSE),IF(J616="Half Marathon",VLOOKUP(A616,[2]Ages!A:J,9,FALSE),IF(J616="Marathon",VLOOKUP(A616,[2]Ages!A:J,10,FALSE)))))))</f>
        <v>#N/A</v>
      </c>
      <c r="M616" s="65" t="e">
        <f t="shared" si="59"/>
        <v>#N/A</v>
      </c>
      <c r="N616">
        <f t="shared" si="56"/>
        <v>1</v>
      </c>
      <c r="O616">
        <f t="shared" si="57"/>
        <v>1</v>
      </c>
    </row>
    <row r="617" spans="7:15" x14ac:dyDescent="0.3">
      <c r="G617" s="64" t="e">
        <f t="shared" si="60"/>
        <v>#DIV/0!</v>
      </c>
      <c r="H617" s="65" t="e">
        <f t="shared" si="55"/>
        <v>#DIV/0!</v>
      </c>
      <c r="I617" s="3">
        <f t="shared" si="58"/>
        <v>0</v>
      </c>
      <c r="J617" t="e">
        <f>VLOOKUP(B617,'[2]List Of Races'!A:B,2,FALSE)</f>
        <v>#N/A</v>
      </c>
      <c r="K617" t="e">
        <f>IF(J617="5k",VLOOKUP(A617,[2]Ages!A:J,5,FALSE),IF(J617="5mi",VLOOKUP(A617,[2]Ages!A:J,6,FALSE),IF(J617="10k",VLOOKUP(A617,[2]Ages!A:J,7,FALSE),IF(J617="10mi",VLOOKUP(A617,[2]Ages!A:J,8,FALSE),IF(J617="Half Marathon",VLOOKUP(A617,[2]Ages!A:J,9,FALSE),IF(J617="Marathon",VLOOKUP(A617,[2]Ages!A:J,10,FALSE)))))))</f>
        <v>#N/A</v>
      </c>
      <c r="M617" s="65" t="e">
        <f t="shared" si="59"/>
        <v>#N/A</v>
      </c>
      <c r="N617">
        <f t="shared" si="56"/>
        <v>1</v>
      </c>
      <c r="O617">
        <f t="shared" si="57"/>
        <v>1</v>
      </c>
    </row>
    <row r="618" spans="7:15" x14ac:dyDescent="0.3">
      <c r="G618" s="64" t="e">
        <f t="shared" si="60"/>
        <v>#DIV/0!</v>
      </c>
      <c r="H618" s="65" t="e">
        <f t="shared" si="55"/>
        <v>#DIV/0!</v>
      </c>
      <c r="I618" s="3">
        <f t="shared" si="58"/>
        <v>0</v>
      </c>
      <c r="J618" t="e">
        <f>VLOOKUP(B618,'[2]List Of Races'!A:B,2,FALSE)</f>
        <v>#N/A</v>
      </c>
      <c r="K618" t="e">
        <f>IF(J618="5k",VLOOKUP(A618,[2]Ages!A:J,5,FALSE),IF(J618="5mi",VLOOKUP(A618,[2]Ages!A:J,6,FALSE),IF(J618="10k",VLOOKUP(A618,[2]Ages!A:J,7,FALSE),IF(J618="10mi",VLOOKUP(A618,[2]Ages!A:J,8,FALSE),IF(J618="Half Marathon",VLOOKUP(A618,[2]Ages!A:J,9,FALSE),IF(J618="Marathon",VLOOKUP(A618,[2]Ages!A:J,10,FALSE)))))))</f>
        <v>#N/A</v>
      </c>
      <c r="M618" s="65" t="e">
        <f t="shared" si="59"/>
        <v>#N/A</v>
      </c>
      <c r="N618">
        <f t="shared" si="56"/>
        <v>1</v>
      </c>
      <c r="O618">
        <f t="shared" si="57"/>
        <v>1</v>
      </c>
    </row>
    <row r="619" spans="7:15" x14ac:dyDescent="0.3">
      <c r="G619" s="64" t="e">
        <f t="shared" si="60"/>
        <v>#DIV/0!</v>
      </c>
      <c r="H619" s="65" t="e">
        <f t="shared" si="55"/>
        <v>#DIV/0!</v>
      </c>
      <c r="I619" s="3">
        <f t="shared" si="58"/>
        <v>0</v>
      </c>
      <c r="J619" t="e">
        <f>VLOOKUP(B619,'[2]List Of Races'!A:B,2,FALSE)</f>
        <v>#N/A</v>
      </c>
      <c r="K619" t="e">
        <f>IF(J619="5k",VLOOKUP(A619,[2]Ages!A:J,5,FALSE),IF(J619="5mi",VLOOKUP(A619,[2]Ages!A:J,6,FALSE),IF(J619="10k",VLOOKUP(A619,[2]Ages!A:J,7,FALSE),IF(J619="10mi",VLOOKUP(A619,[2]Ages!A:J,8,FALSE),IF(J619="Half Marathon",VLOOKUP(A619,[2]Ages!A:J,9,FALSE),IF(J619="Marathon",VLOOKUP(A619,[2]Ages!A:J,10,FALSE)))))))</f>
        <v>#N/A</v>
      </c>
      <c r="M619" s="65" t="e">
        <f t="shared" si="59"/>
        <v>#N/A</v>
      </c>
      <c r="N619">
        <f t="shared" si="56"/>
        <v>1</v>
      </c>
      <c r="O619">
        <f t="shared" si="57"/>
        <v>1</v>
      </c>
    </row>
    <row r="620" spans="7:15" x14ac:dyDescent="0.3">
      <c r="G620" s="64" t="e">
        <f t="shared" si="60"/>
        <v>#DIV/0!</v>
      </c>
      <c r="H620" s="65" t="e">
        <f t="shared" si="55"/>
        <v>#DIV/0!</v>
      </c>
      <c r="I620" s="3">
        <f t="shared" si="58"/>
        <v>0</v>
      </c>
      <c r="J620" t="e">
        <f>VLOOKUP(B620,'[2]List Of Races'!A:B,2,FALSE)</f>
        <v>#N/A</v>
      </c>
      <c r="K620" t="e">
        <f>IF(J620="5k",VLOOKUP(A620,[2]Ages!A:J,5,FALSE),IF(J620="5mi",VLOOKUP(A620,[2]Ages!A:J,6,FALSE),IF(J620="10k",VLOOKUP(A620,[2]Ages!A:J,7,FALSE),IF(J620="10mi",VLOOKUP(A620,[2]Ages!A:J,8,FALSE),IF(J620="Half Marathon",VLOOKUP(A620,[2]Ages!A:J,9,FALSE),IF(J620="Marathon",VLOOKUP(A620,[2]Ages!A:J,10,FALSE)))))))</f>
        <v>#N/A</v>
      </c>
      <c r="M620" s="65" t="e">
        <f t="shared" si="59"/>
        <v>#N/A</v>
      </c>
      <c r="N620">
        <f t="shared" si="56"/>
        <v>1</v>
      </c>
      <c r="O620">
        <f t="shared" si="57"/>
        <v>1</v>
      </c>
    </row>
    <row r="621" spans="7:15" x14ac:dyDescent="0.3">
      <c r="G621" s="64" t="e">
        <f t="shared" si="60"/>
        <v>#DIV/0!</v>
      </c>
      <c r="H621" s="65" t="e">
        <f t="shared" si="55"/>
        <v>#DIV/0!</v>
      </c>
      <c r="I621" s="3">
        <f t="shared" si="58"/>
        <v>0</v>
      </c>
      <c r="J621" t="e">
        <f>VLOOKUP(B621,'[2]List Of Races'!A:B,2,FALSE)</f>
        <v>#N/A</v>
      </c>
      <c r="K621" t="e">
        <f>IF(J621="5k",VLOOKUP(A621,[2]Ages!A:J,5,FALSE),IF(J621="5mi",VLOOKUP(A621,[2]Ages!A:J,6,FALSE),IF(J621="10k",VLOOKUP(A621,[2]Ages!A:J,7,FALSE),IF(J621="10mi",VLOOKUP(A621,[2]Ages!A:J,8,FALSE),IF(J621="Half Marathon",VLOOKUP(A621,[2]Ages!A:J,9,FALSE),IF(J621="Marathon",VLOOKUP(A621,[2]Ages!A:J,10,FALSE)))))))</f>
        <v>#N/A</v>
      </c>
      <c r="M621" s="65" t="e">
        <f t="shared" si="59"/>
        <v>#N/A</v>
      </c>
      <c r="N621">
        <f t="shared" si="56"/>
        <v>1</v>
      </c>
      <c r="O621">
        <f t="shared" si="57"/>
        <v>1</v>
      </c>
    </row>
    <row r="622" spans="7:15" x14ac:dyDescent="0.3">
      <c r="G622" s="64" t="e">
        <f t="shared" si="60"/>
        <v>#DIV/0!</v>
      </c>
      <c r="H622" s="65" t="e">
        <f t="shared" si="55"/>
        <v>#DIV/0!</v>
      </c>
      <c r="I622" s="3">
        <f t="shared" si="58"/>
        <v>0</v>
      </c>
      <c r="J622" t="e">
        <f>VLOOKUP(B622,'[2]List Of Races'!A:B,2,FALSE)</f>
        <v>#N/A</v>
      </c>
      <c r="K622" t="e">
        <f>IF(J622="5k",VLOOKUP(A622,[2]Ages!A:J,5,FALSE),IF(J622="5mi",VLOOKUP(A622,[2]Ages!A:J,6,FALSE),IF(J622="10k",VLOOKUP(A622,[2]Ages!A:J,7,FALSE),IF(J622="10mi",VLOOKUP(A622,[2]Ages!A:J,8,FALSE),IF(J622="Half Marathon",VLOOKUP(A622,[2]Ages!A:J,9,FALSE),IF(J622="Marathon",VLOOKUP(A622,[2]Ages!A:J,10,FALSE)))))))</f>
        <v>#N/A</v>
      </c>
      <c r="M622" s="65" t="e">
        <f t="shared" si="59"/>
        <v>#N/A</v>
      </c>
      <c r="N622">
        <f t="shared" si="56"/>
        <v>1</v>
      </c>
      <c r="O622">
        <f t="shared" si="57"/>
        <v>1</v>
      </c>
    </row>
    <row r="623" spans="7:15" x14ac:dyDescent="0.3">
      <c r="G623" s="64" t="e">
        <f t="shared" si="60"/>
        <v>#DIV/0!</v>
      </c>
      <c r="H623" s="65" t="e">
        <f t="shared" si="55"/>
        <v>#DIV/0!</v>
      </c>
      <c r="I623" s="3">
        <f t="shared" si="58"/>
        <v>0</v>
      </c>
      <c r="J623" t="e">
        <f>VLOOKUP(B623,'[2]List Of Races'!A:B,2,FALSE)</f>
        <v>#N/A</v>
      </c>
      <c r="K623" t="e">
        <f>IF(J623="5k",VLOOKUP(A623,[2]Ages!A:J,5,FALSE),IF(J623="5mi",VLOOKUP(A623,[2]Ages!A:J,6,FALSE),IF(J623="10k",VLOOKUP(A623,[2]Ages!A:J,7,FALSE),IF(J623="10mi",VLOOKUP(A623,[2]Ages!A:J,8,FALSE),IF(J623="Half Marathon",VLOOKUP(A623,[2]Ages!A:J,9,FALSE),IF(J623="Marathon",VLOOKUP(A623,[2]Ages!A:J,10,FALSE)))))))</f>
        <v>#N/A</v>
      </c>
      <c r="M623" s="65" t="e">
        <f t="shared" si="59"/>
        <v>#N/A</v>
      </c>
      <c r="N623">
        <f t="shared" si="56"/>
        <v>1</v>
      </c>
      <c r="O623">
        <f t="shared" si="57"/>
        <v>1</v>
      </c>
    </row>
    <row r="624" spans="7:15" x14ac:dyDescent="0.3">
      <c r="G624" s="64" t="e">
        <f t="shared" si="60"/>
        <v>#DIV/0!</v>
      </c>
      <c r="H624" s="65" t="e">
        <f t="shared" si="55"/>
        <v>#DIV/0!</v>
      </c>
      <c r="I624" s="3">
        <f t="shared" si="58"/>
        <v>0</v>
      </c>
      <c r="J624" t="e">
        <f>VLOOKUP(B624,'[2]List Of Races'!A:B,2,FALSE)</f>
        <v>#N/A</v>
      </c>
      <c r="K624" t="e">
        <f>IF(J624="5k",VLOOKUP(A624,[2]Ages!A:J,5,FALSE),IF(J624="5mi",VLOOKUP(A624,[2]Ages!A:J,6,FALSE),IF(J624="10k",VLOOKUP(A624,[2]Ages!A:J,7,FALSE),IF(J624="10mi",VLOOKUP(A624,[2]Ages!A:J,8,FALSE),IF(J624="Half Marathon",VLOOKUP(A624,[2]Ages!A:J,9,FALSE),IF(J624="Marathon",VLOOKUP(A624,[2]Ages!A:J,10,FALSE)))))))</f>
        <v>#N/A</v>
      </c>
      <c r="M624" s="65" t="e">
        <f t="shared" si="59"/>
        <v>#N/A</v>
      </c>
      <c r="N624">
        <f t="shared" si="56"/>
        <v>1</v>
      </c>
      <c r="O624">
        <f t="shared" si="57"/>
        <v>1</v>
      </c>
    </row>
    <row r="625" spans="7:15" x14ac:dyDescent="0.3">
      <c r="G625" s="64" t="e">
        <f t="shared" si="60"/>
        <v>#DIV/0!</v>
      </c>
      <c r="H625" s="65" t="e">
        <f t="shared" si="55"/>
        <v>#DIV/0!</v>
      </c>
      <c r="I625" s="3">
        <f t="shared" si="58"/>
        <v>0</v>
      </c>
      <c r="J625" t="e">
        <f>VLOOKUP(B625,'[2]List Of Races'!A:B,2,FALSE)</f>
        <v>#N/A</v>
      </c>
      <c r="K625" t="e">
        <f>IF(J625="5k",VLOOKUP(A625,[2]Ages!A:J,5,FALSE),IF(J625="5mi",VLOOKUP(A625,[2]Ages!A:J,6,FALSE),IF(J625="10k",VLOOKUP(A625,[2]Ages!A:J,7,FALSE),IF(J625="10mi",VLOOKUP(A625,[2]Ages!A:J,8,FALSE),IF(J625="Half Marathon",VLOOKUP(A625,[2]Ages!A:J,9,FALSE),IF(J625="Marathon",VLOOKUP(A625,[2]Ages!A:J,10,FALSE)))))))</f>
        <v>#N/A</v>
      </c>
      <c r="M625" s="65" t="e">
        <f t="shared" si="59"/>
        <v>#N/A</v>
      </c>
      <c r="N625">
        <f t="shared" si="56"/>
        <v>1</v>
      </c>
      <c r="O625">
        <f t="shared" si="57"/>
        <v>1</v>
      </c>
    </row>
    <row r="626" spans="7:15" x14ac:dyDescent="0.3">
      <c r="G626" s="64" t="e">
        <f t="shared" si="60"/>
        <v>#DIV/0!</v>
      </c>
      <c r="H626" s="65" t="e">
        <f t="shared" si="55"/>
        <v>#DIV/0!</v>
      </c>
      <c r="I626" s="3">
        <f t="shared" si="58"/>
        <v>0</v>
      </c>
      <c r="J626" t="e">
        <f>VLOOKUP(B626,'[2]List Of Races'!A:B,2,FALSE)</f>
        <v>#N/A</v>
      </c>
      <c r="K626" t="e">
        <f>IF(J626="5k",VLOOKUP(A626,[2]Ages!A:J,5,FALSE),IF(J626="5mi",VLOOKUP(A626,[2]Ages!A:J,6,FALSE),IF(J626="10k",VLOOKUP(A626,[2]Ages!A:J,7,FALSE),IF(J626="10mi",VLOOKUP(A626,[2]Ages!A:J,8,FALSE),IF(J626="Half Marathon",VLOOKUP(A626,[2]Ages!A:J,9,FALSE),IF(J626="Marathon",VLOOKUP(A626,[2]Ages!A:J,10,FALSE)))))))</f>
        <v>#N/A</v>
      </c>
      <c r="M626" s="65" t="e">
        <f t="shared" si="59"/>
        <v>#N/A</v>
      </c>
      <c r="N626">
        <f t="shared" si="56"/>
        <v>1</v>
      </c>
      <c r="O626">
        <f t="shared" si="57"/>
        <v>1</v>
      </c>
    </row>
    <row r="627" spans="7:15" x14ac:dyDescent="0.3">
      <c r="G627" s="64" t="e">
        <f t="shared" si="60"/>
        <v>#DIV/0!</v>
      </c>
      <c r="H627" s="65" t="e">
        <f t="shared" si="55"/>
        <v>#DIV/0!</v>
      </c>
      <c r="I627" s="3">
        <f t="shared" si="58"/>
        <v>0</v>
      </c>
      <c r="J627" t="e">
        <f>VLOOKUP(B627,'[2]List Of Races'!A:B,2,FALSE)</f>
        <v>#N/A</v>
      </c>
      <c r="K627" t="e">
        <f>IF(J627="5k",VLOOKUP(A627,[2]Ages!A:J,5,FALSE),IF(J627="5mi",VLOOKUP(A627,[2]Ages!A:J,6,FALSE),IF(J627="10k",VLOOKUP(A627,[2]Ages!A:J,7,FALSE),IF(J627="10mi",VLOOKUP(A627,[2]Ages!A:J,8,FALSE),IF(J627="Half Marathon",VLOOKUP(A627,[2]Ages!A:J,9,FALSE),IF(J627="Marathon",VLOOKUP(A627,[2]Ages!A:J,10,FALSE)))))))</f>
        <v>#N/A</v>
      </c>
      <c r="M627" s="65" t="e">
        <f t="shared" si="59"/>
        <v>#N/A</v>
      </c>
      <c r="N627">
        <f t="shared" si="56"/>
        <v>1</v>
      </c>
      <c r="O627">
        <f t="shared" si="57"/>
        <v>1</v>
      </c>
    </row>
    <row r="628" spans="7:15" x14ac:dyDescent="0.3">
      <c r="G628" s="64" t="e">
        <f t="shared" si="60"/>
        <v>#DIV/0!</v>
      </c>
      <c r="H628" s="65" t="e">
        <f t="shared" si="55"/>
        <v>#DIV/0!</v>
      </c>
      <c r="I628" s="3">
        <f t="shared" si="58"/>
        <v>0</v>
      </c>
      <c r="J628" t="e">
        <f>VLOOKUP(B628,'[2]List Of Races'!A:B,2,FALSE)</f>
        <v>#N/A</v>
      </c>
      <c r="K628" t="e">
        <f>IF(J628="5k",VLOOKUP(A628,[2]Ages!A:J,5,FALSE),IF(J628="5mi",VLOOKUP(A628,[2]Ages!A:J,6,FALSE),IF(J628="10k",VLOOKUP(A628,[2]Ages!A:J,7,FALSE),IF(J628="10mi",VLOOKUP(A628,[2]Ages!A:J,8,FALSE),IF(J628="Half Marathon",VLOOKUP(A628,[2]Ages!A:J,9,FALSE),IF(J628="Marathon",VLOOKUP(A628,[2]Ages!A:J,10,FALSE)))))))</f>
        <v>#N/A</v>
      </c>
      <c r="M628" s="65" t="e">
        <f t="shared" si="59"/>
        <v>#N/A</v>
      </c>
      <c r="N628">
        <f t="shared" si="56"/>
        <v>1</v>
      </c>
      <c r="O628">
        <f t="shared" si="57"/>
        <v>1</v>
      </c>
    </row>
    <row r="629" spans="7:15" x14ac:dyDescent="0.3">
      <c r="G629" s="64" t="e">
        <f t="shared" si="60"/>
        <v>#DIV/0!</v>
      </c>
      <c r="H629" s="65" t="e">
        <f t="shared" si="55"/>
        <v>#DIV/0!</v>
      </c>
      <c r="I629" s="3">
        <f t="shared" si="58"/>
        <v>0</v>
      </c>
      <c r="J629" t="e">
        <f>VLOOKUP(B629,'[2]List Of Races'!A:B,2,FALSE)</f>
        <v>#N/A</v>
      </c>
      <c r="K629" t="e">
        <f>IF(J629="5k",VLOOKUP(A629,[2]Ages!A:J,5,FALSE),IF(J629="5mi",VLOOKUP(A629,[2]Ages!A:J,6,FALSE),IF(J629="10k",VLOOKUP(A629,[2]Ages!A:J,7,FALSE),IF(J629="10mi",VLOOKUP(A629,[2]Ages!A:J,8,FALSE),IF(J629="Half Marathon",VLOOKUP(A629,[2]Ages!A:J,9,FALSE),IF(J629="Marathon",VLOOKUP(A629,[2]Ages!A:J,10,FALSE)))))))</f>
        <v>#N/A</v>
      </c>
      <c r="M629" s="65" t="e">
        <f t="shared" si="59"/>
        <v>#N/A</v>
      </c>
      <c r="N629">
        <f t="shared" si="56"/>
        <v>1</v>
      </c>
      <c r="O629">
        <f t="shared" si="57"/>
        <v>1</v>
      </c>
    </row>
    <row r="630" spans="7:15" x14ac:dyDescent="0.3">
      <c r="G630" s="64" t="e">
        <f t="shared" si="60"/>
        <v>#DIV/0!</v>
      </c>
      <c r="H630" s="65" t="e">
        <f t="shared" si="55"/>
        <v>#DIV/0!</v>
      </c>
      <c r="I630" s="3">
        <f t="shared" si="58"/>
        <v>0</v>
      </c>
      <c r="J630" t="e">
        <f>VLOOKUP(B630,'[2]List Of Races'!A:B,2,FALSE)</f>
        <v>#N/A</v>
      </c>
      <c r="K630" t="e">
        <f>IF(J630="5k",VLOOKUP(A630,[2]Ages!A:J,5,FALSE),IF(J630="5mi",VLOOKUP(A630,[2]Ages!A:J,6,FALSE),IF(J630="10k",VLOOKUP(A630,[2]Ages!A:J,7,FALSE),IF(J630="10mi",VLOOKUP(A630,[2]Ages!A:J,8,FALSE),IF(J630="Half Marathon",VLOOKUP(A630,[2]Ages!A:J,9,FALSE),IF(J630="Marathon",VLOOKUP(A630,[2]Ages!A:J,10,FALSE)))))))</f>
        <v>#N/A</v>
      </c>
      <c r="M630" s="65" t="e">
        <f t="shared" si="59"/>
        <v>#N/A</v>
      </c>
      <c r="N630">
        <f t="shared" si="56"/>
        <v>1</v>
      </c>
      <c r="O630">
        <f t="shared" si="57"/>
        <v>1</v>
      </c>
    </row>
    <row r="631" spans="7:15" x14ac:dyDescent="0.3">
      <c r="G631" s="64" t="e">
        <f t="shared" si="60"/>
        <v>#DIV/0!</v>
      </c>
      <c r="H631" s="65" t="e">
        <f t="shared" si="55"/>
        <v>#DIV/0!</v>
      </c>
      <c r="I631" s="3">
        <f t="shared" si="58"/>
        <v>0</v>
      </c>
      <c r="J631" t="e">
        <f>VLOOKUP(B631,'[2]List Of Races'!A:B,2,FALSE)</f>
        <v>#N/A</v>
      </c>
      <c r="K631" t="e">
        <f>IF(J631="5k",VLOOKUP(A631,[2]Ages!A:J,5,FALSE),IF(J631="5mi",VLOOKUP(A631,[2]Ages!A:J,6,FALSE),IF(J631="10k",VLOOKUP(A631,[2]Ages!A:J,7,FALSE),IF(J631="10mi",VLOOKUP(A631,[2]Ages!A:J,8,FALSE),IF(J631="Half Marathon",VLOOKUP(A631,[2]Ages!A:J,9,FALSE),IF(J631="Marathon",VLOOKUP(A631,[2]Ages!A:J,10,FALSE)))))))</f>
        <v>#N/A</v>
      </c>
      <c r="M631" s="65" t="e">
        <f t="shared" si="59"/>
        <v>#N/A</v>
      </c>
      <c r="N631">
        <f t="shared" si="56"/>
        <v>1</v>
      </c>
      <c r="O631">
        <f t="shared" si="57"/>
        <v>1</v>
      </c>
    </row>
    <row r="632" spans="7:15" x14ac:dyDescent="0.3">
      <c r="G632" s="64" t="e">
        <f t="shared" si="60"/>
        <v>#DIV/0!</v>
      </c>
      <c r="H632" s="65" t="e">
        <f t="shared" si="55"/>
        <v>#DIV/0!</v>
      </c>
      <c r="I632" s="3">
        <f t="shared" si="58"/>
        <v>0</v>
      </c>
      <c r="J632" t="e">
        <f>VLOOKUP(B632,'[2]List Of Races'!A:B,2,FALSE)</f>
        <v>#N/A</v>
      </c>
      <c r="K632" t="e">
        <f>IF(J632="5k",VLOOKUP(A632,[2]Ages!A:J,5,FALSE),IF(J632="5mi",VLOOKUP(A632,[2]Ages!A:J,6,FALSE),IF(J632="10k",VLOOKUP(A632,[2]Ages!A:J,7,FALSE),IF(J632="10mi",VLOOKUP(A632,[2]Ages!A:J,8,FALSE),IF(J632="Half Marathon",VLOOKUP(A632,[2]Ages!A:J,9,FALSE),IF(J632="Marathon",VLOOKUP(A632,[2]Ages!A:J,10,FALSE)))))))</f>
        <v>#N/A</v>
      </c>
      <c r="M632" s="65" t="e">
        <f t="shared" si="59"/>
        <v>#N/A</v>
      </c>
      <c r="N632">
        <f t="shared" si="56"/>
        <v>1</v>
      </c>
      <c r="O632">
        <f t="shared" si="57"/>
        <v>1</v>
      </c>
    </row>
    <row r="633" spans="7:15" x14ac:dyDescent="0.3">
      <c r="G633" s="64" t="e">
        <f t="shared" si="60"/>
        <v>#DIV/0!</v>
      </c>
      <c r="H633" s="65" t="e">
        <f t="shared" si="55"/>
        <v>#DIV/0!</v>
      </c>
      <c r="I633" s="3">
        <f t="shared" si="58"/>
        <v>0</v>
      </c>
      <c r="J633" t="e">
        <f>VLOOKUP(B633,'[2]List Of Races'!A:B,2,FALSE)</f>
        <v>#N/A</v>
      </c>
      <c r="K633" t="e">
        <f>IF(J633="5k",VLOOKUP(A633,[2]Ages!A:J,5,FALSE),IF(J633="5mi",VLOOKUP(A633,[2]Ages!A:J,6,FALSE),IF(J633="10k",VLOOKUP(A633,[2]Ages!A:J,7,FALSE),IF(J633="10mi",VLOOKUP(A633,[2]Ages!A:J,8,FALSE),IF(J633="Half Marathon",VLOOKUP(A633,[2]Ages!A:J,9,FALSE),IF(J633="Marathon",VLOOKUP(A633,[2]Ages!A:J,10,FALSE)))))))</f>
        <v>#N/A</v>
      </c>
      <c r="M633" s="65" t="e">
        <f t="shared" si="59"/>
        <v>#N/A</v>
      </c>
      <c r="N633">
        <f t="shared" si="56"/>
        <v>1</v>
      </c>
      <c r="O633">
        <f t="shared" si="57"/>
        <v>1</v>
      </c>
    </row>
    <row r="634" spans="7:15" x14ac:dyDescent="0.3">
      <c r="G634" s="64" t="e">
        <f t="shared" si="60"/>
        <v>#DIV/0!</v>
      </c>
      <c r="H634" s="65" t="e">
        <f t="shared" si="55"/>
        <v>#DIV/0!</v>
      </c>
      <c r="I634" s="3">
        <f t="shared" si="58"/>
        <v>0</v>
      </c>
      <c r="J634" t="e">
        <f>VLOOKUP(B634,'[2]List Of Races'!A:B,2,FALSE)</f>
        <v>#N/A</v>
      </c>
      <c r="K634" t="e">
        <f>IF(J634="5k",VLOOKUP(A634,[2]Ages!A:J,5,FALSE),IF(J634="5mi",VLOOKUP(A634,[2]Ages!A:J,6,FALSE),IF(J634="10k",VLOOKUP(A634,[2]Ages!A:J,7,FALSE),IF(J634="10mi",VLOOKUP(A634,[2]Ages!A:J,8,FALSE),IF(J634="Half Marathon",VLOOKUP(A634,[2]Ages!A:J,9,FALSE),IF(J634="Marathon",VLOOKUP(A634,[2]Ages!A:J,10,FALSE)))))))</f>
        <v>#N/A</v>
      </c>
      <c r="M634" s="65" t="e">
        <f t="shared" si="59"/>
        <v>#N/A</v>
      </c>
      <c r="N634">
        <f t="shared" si="56"/>
        <v>1</v>
      </c>
      <c r="O634">
        <f t="shared" si="57"/>
        <v>1</v>
      </c>
    </row>
    <row r="635" spans="7:15" x14ac:dyDescent="0.3">
      <c r="G635" s="64" t="e">
        <f t="shared" si="60"/>
        <v>#DIV/0!</v>
      </c>
      <c r="H635" s="65" t="e">
        <f t="shared" si="55"/>
        <v>#DIV/0!</v>
      </c>
      <c r="I635" s="3">
        <f t="shared" si="58"/>
        <v>0</v>
      </c>
      <c r="J635" t="e">
        <f>VLOOKUP(B635,'[2]List Of Races'!A:B,2,FALSE)</f>
        <v>#N/A</v>
      </c>
      <c r="K635" t="e">
        <f>IF(J635="5k",VLOOKUP(A635,[2]Ages!A:J,5,FALSE),IF(J635="5mi",VLOOKUP(A635,[2]Ages!A:J,6,FALSE),IF(J635="10k",VLOOKUP(A635,[2]Ages!A:J,7,FALSE),IF(J635="10mi",VLOOKUP(A635,[2]Ages!A:J,8,FALSE),IF(J635="Half Marathon",VLOOKUP(A635,[2]Ages!A:J,9,FALSE),IF(J635="Marathon",VLOOKUP(A635,[2]Ages!A:J,10,FALSE)))))))</f>
        <v>#N/A</v>
      </c>
      <c r="M635" s="65" t="e">
        <f t="shared" si="59"/>
        <v>#N/A</v>
      </c>
      <c r="N635">
        <f t="shared" si="56"/>
        <v>1</v>
      </c>
      <c r="O635">
        <f t="shared" si="57"/>
        <v>1</v>
      </c>
    </row>
    <row r="636" spans="7:15" x14ac:dyDescent="0.3">
      <c r="G636" s="64" t="e">
        <f t="shared" si="60"/>
        <v>#DIV/0!</v>
      </c>
      <c r="H636" s="65" t="e">
        <f t="shared" si="55"/>
        <v>#DIV/0!</v>
      </c>
      <c r="I636" s="3">
        <f t="shared" si="58"/>
        <v>0</v>
      </c>
      <c r="J636" t="e">
        <f>VLOOKUP(B636,'[2]List Of Races'!A:B,2,FALSE)</f>
        <v>#N/A</v>
      </c>
      <c r="K636" t="e">
        <f>IF(J636="5k",VLOOKUP(A636,[2]Ages!A:J,5,FALSE),IF(J636="5mi",VLOOKUP(A636,[2]Ages!A:J,6,FALSE),IF(J636="10k",VLOOKUP(A636,[2]Ages!A:J,7,FALSE),IF(J636="10mi",VLOOKUP(A636,[2]Ages!A:J,8,FALSE),IF(J636="Half Marathon",VLOOKUP(A636,[2]Ages!A:J,9,FALSE),IF(J636="Marathon",VLOOKUP(A636,[2]Ages!A:J,10,FALSE)))))))</f>
        <v>#N/A</v>
      </c>
      <c r="M636" s="65" t="e">
        <f t="shared" si="59"/>
        <v>#N/A</v>
      </c>
      <c r="N636">
        <f t="shared" si="56"/>
        <v>1</v>
      </c>
      <c r="O636">
        <f t="shared" si="57"/>
        <v>1</v>
      </c>
    </row>
    <row r="637" spans="7:15" x14ac:dyDescent="0.3">
      <c r="G637" s="64" t="e">
        <f t="shared" si="60"/>
        <v>#DIV/0!</v>
      </c>
      <c r="H637" s="65" t="e">
        <f t="shared" si="55"/>
        <v>#DIV/0!</v>
      </c>
      <c r="I637" s="3">
        <f t="shared" si="58"/>
        <v>0</v>
      </c>
      <c r="J637" t="e">
        <f>VLOOKUP(B637,'[2]List Of Races'!A:B,2,FALSE)</f>
        <v>#N/A</v>
      </c>
      <c r="K637" t="e">
        <f>IF(J637="5k",VLOOKUP(A637,[2]Ages!A:J,5,FALSE),IF(J637="5mi",VLOOKUP(A637,[2]Ages!A:J,6,FALSE),IF(J637="10k",VLOOKUP(A637,[2]Ages!A:J,7,FALSE),IF(J637="10mi",VLOOKUP(A637,[2]Ages!A:J,8,FALSE),IF(J637="Half Marathon",VLOOKUP(A637,[2]Ages!A:J,9,FALSE),IF(J637="Marathon",VLOOKUP(A637,[2]Ages!A:J,10,FALSE)))))))</f>
        <v>#N/A</v>
      </c>
      <c r="M637" s="65" t="e">
        <f t="shared" si="59"/>
        <v>#N/A</v>
      </c>
      <c r="N637">
        <f t="shared" si="56"/>
        <v>1</v>
      </c>
      <c r="O637">
        <f t="shared" si="57"/>
        <v>1</v>
      </c>
    </row>
    <row r="638" spans="7:15" x14ac:dyDescent="0.3">
      <c r="G638" s="64" t="e">
        <f t="shared" si="60"/>
        <v>#DIV/0!</v>
      </c>
      <c r="H638" s="65" t="e">
        <f t="shared" si="55"/>
        <v>#DIV/0!</v>
      </c>
      <c r="I638" s="3">
        <f t="shared" si="58"/>
        <v>0</v>
      </c>
      <c r="J638" t="e">
        <f>VLOOKUP(B638,'[2]List Of Races'!A:B,2,FALSE)</f>
        <v>#N/A</v>
      </c>
      <c r="K638" t="e">
        <f>IF(J638="5k",VLOOKUP(A638,[2]Ages!A:J,5,FALSE),IF(J638="5mi",VLOOKUP(A638,[2]Ages!A:J,6,FALSE),IF(J638="10k",VLOOKUP(A638,[2]Ages!A:J,7,FALSE),IF(J638="10mi",VLOOKUP(A638,[2]Ages!A:J,8,FALSE),IF(J638="Half Marathon",VLOOKUP(A638,[2]Ages!A:J,9,FALSE),IF(J638="Marathon",VLOOKUP(A638,[2]Ages!A:J,10,FALSE)))))))</f>
        <v>#N/A</v>
      </c>
      <c r="M638" s="65" t="e">
        <f t="shared" si="59"/>
        <v>#N/A</v>
      </c>
      <c r="N638">
        <f t="shared" si="56"/>
        <v>1</v>
      </c>
      <c r="O638">
        <f t="shared" si="57"/>
        <v>1</v>
      </c>
    </row>
    <row r="639" spans="7:15" x14ac:dyDescent="0.3">
      <c r="G639" s="64" t="e">
        <f t="shared" si="60"/>
        <v>#DIV/0!</v>
      </c>
      <c r="H639" s="65" t="e">
        <f t="shared" si="55"/>
        <v>#DIV/0!</v>
      </c>
      <c r="I639" s="3">
        <f t="shared" si="58"/>
        <v>0</v>
      </c>
      <c r="J639" t="e">
        <f>VLOOKUP(B639,'[2]List Of Races'!A:B,2,FALSE)</f>
        <v>#N/A</v>
      </c>
      <c r="K639" t="e">
        <f>IF(J639="5k",VLOOKUP(A639,[2]Ages!A:J,5,FALSE),IF(J639="5mi",VLOOKUP(A639,[2]Ages!A:J,6,FALSE),IF(J639="10k",VLOOKUP(A639,[2]Ages!A:J,7,FALSE),IF(J639="10mi",VLOOKUP(A639,[2]Ages!A:J,8,FALSE),IF(J639="Half Marathon",VLOOKUP(A639,[2]Ages!A:J,9,FALSE),IF(J639="Marathon",VLOOKUP(A639,[2]Ages!A:J,10,FALSE)))))))</f>
        <v>#N/A</v>
      </c>
      <c r="M639" s="65" t="e">
        <f t="shared" si="59"/>
        <v>#N/A</v>
      </c>
      <c r="N639">
        <f t="shared" si="56"/>
        <v>1</v>
      </c>
      <c r="O639">
        <f t="shared" si="57"/>
        <v>1</v>
      </c>
    </row>
    <row r="640" spans="7:15" x14ac:dyDescent="0.3">
      <c r="G640" s="64" t="e">
        <f t="shared" si="60"/>
        <v>#DIV/0!</v>
      </c>
      <c r="H640" s="65" t="e">
        <f t="shared" si="55"/>
        <v>#DIV/0!</v>
      </c>
      <c r="I640" s="3">
        <f t="shared" si="58"/>
        <v>0</v>
      </c>
      <c r="J640" t="e">
        <f>VLOOKUP(B640,'[2]List Of Races'!A:B,2,FALSE)</f>
        <v>#N/A</v>
      </c>
      <c r="K640" t="e">
        <f>IF(J640="5k",VLOOKUP(A640,[2]Ages!A:J,5,FALSE),IF(J640="5mi",VLOOKUP(A640,[2]Ages!A:J,6,FALSE),IF(J640="10k",VLOOKUP(A640,[2]Ages!A:J,7,FALSE),IF(J640="10mi",VLOOKUP(A640,[2]Ages!A:J,8,FALSE),IF(J640="Half Marathon",VLOOKUP(A640,[2]Ages!A:J,9,FALSE),IF(J640="Marathon",VLOOKUP(A640,[2]Ages!A:J,10,FALSE)))))))</f>
        <v>#N/A</v>
      </c>
      <c r="M640" s="65" t="e">
        <f t="shared" si="59"/>
        <v>#N/A</v>
      </c>
      <c r="N640">
        <f t="shared" si="56"/>
        <v>1</v>
      </c>
      <c r="O640">
        <f t="shared" si="57"/>
        <v>1</v>
      </c>
    </row>
    <row r="641" spans="7:15" x14ac:dyDescent="0.3">
      <c r="G641" s="64" t="e">
        <f t="shared" si="60"/>
        <v>#DIV/0!</v>
      </c>
      <c r="H641" s="65" t="e">
        <f t="shared" si="55"/>
        <v>#DIV/0!</v>
      </c>
      <c r="I641" s="3">
        <f t="shared" si="58"/>
        <v>0</v>
      </c>
      <c r="J641" t="e">
        <f>VLOOKUP(B641,'[2]List Of Races'!A:B,2,FALSE)</f>
        <v>#N/A</v>
      </c>
      <c r="K641" t="e">
        <f>IF(J641="5k",VLOOKUP(A641,[2]Ages!A:J,5,FALSE),IF(J641="5mi",VLOOKUP(A641,[2]Ages!A:J,6,FALSE),IF(J641="10k",VLOOKUP(A641,[2]Ages!A:J,7,FALSE),IF(J641="10mi",VLOOKUP(A641,[2]Ages!A:J,8,FALSE),IF(J641="Half Marathon",VLOOKUP(A641,[2]Ages!A:J,9,FALSE),IF(J641="Marathon",VLOOKUP(A641,[2]Ages!A:J,10,FALSE)))))))</f>
        <v>#N/A</v>
      </c>
      <c r="M641" s="65" t="e">
        <f t="shared" si="59"/>
        <v>#N/A</v>
      </c>
      <c r="N641">
        <f t="shared" si="56"/>
        <v>1</v>
      </c>
      <c r="O641">
        <f t="shared" si="57"/>
        <v>1</v>
      </c>
    </row>
    <row r="642" spans="7:15" x14ac:dyDescent="0.3">
      <c r="G642" s="64" t="e">
        <f t="shared" si="60"/>
        <v>#DIV/0!</v>
      </c>
      <c r="H642" s="65" t="e">
        <f t="shared" si="55"/>
        <v>#DIV/0!</v>
      </c>
      <c r="I642" s="3">
        <f t="shared" si="58"/>
        <v>0</v>
      </c>
      <c r="J642" t="e">
        <f>VLOOKUP(B642,'[2]List Of Races'!A:B,2,FALSE)</f>
        <v>#N/A</v>
      </c>
      <c r="K642" t="e">
        <f>IF(J642="5k",VLOOKUP(A642,[2]Ages!A:J,5,FALSE),IF(J642="5mi",VLOOKUP(A642,[2]Ages!A:J,6,FALSE),IF(J642="10k",VLOOKUP(A642,[2]Ages!A:J,7,FALSE),IF(J642="10mi",VLOOKUP(A642,[2]Ages!A:J,8,FALSE),IF(J642="Half Marathon",VLOOKUP(A642,[2]Ages!A:J,9,FALSE),IF(J642="Marathon",VLOOKUP(A642,[2]Ages!A:J,10,FALSE)))))))</f>
        <v>#N/A</v>
      </c>
      <c r="M642" s="65" t="e">
        <f t="shared" si="59"/>
        <v>#N/A</v>
      </c>
      <c r="N642">
        <f t="shared" si="56"/>
        <v>1</v>
      </c>
      <c r="O642">
        <f t="shared" si="57"/>
        <v>1</v>
      </c>
    </row>
    <row r="643" spans="7:15" x14ac:dyDescent="0.3">
      <c r="G643" s="64" t="e">
        <f t="shared" si="60"/>
        <v>#DIV/0!</v>
      </c>
      <c r="H643" s="65" t="e">
        <f t="shared" ref="H643:H706" si="61">G643*100</f>
        <v>#DIV/0!</v>
      </c>
      <c r="I643" s="3">
        <f t="shared" si="58"/>
        <v>0</v>
      </c>
      <c r="J643" t="e">
        <f>VLOOKUP(B643,'[2]List Of Races'!A:B,2,FALSE)</f>
        <v>#N/A</v>
      </c>
      <c r="K643" t="e">
        <f>IF(J643="5k",VLOOKUP(A643,[2]Ages!A:J,5,FALSE),IF(J643="5mi",VLOOKUP(A643,[2]Ages!A:J,6,FALSE),IF(J643="10k",VLOOKUP(A643,[2]Ages!A:J,7,FALSE),IF(J643="10mi",VLOOKUP(A643,[2]Ages!A:J,8,FALSE),IF(J643="Half Marathon",VLOOKUP(A643,[2]Ages!A:J,9,FALSE),IF(J643="Marathon",VLOOKUP(A643,[2]Ages!A:J,10,FALSE)))))))</f>
        <v>#N/A</v>
      </c>
      <c r="M643" s="65" t="e">
        <f t="shared" si="59"/>
        <v>#N/A</v>
      </c>
      <c r="N643">
        <f t="shared" ref="N643:N706" si="62">IF(COUNTIFS(A:A, A643, H:H, "&gt;" &amp; H643) &lt; 10, COUNTIFS(A:A, A643, H:H, "&gt;" &amp; H643) + 1, "")</f>
        <v>1</v>
      </c>
      <c r="O643">
        <f t="shared" ref="O643:O706" si="63">IF(COUNTIFS(A:A, A643, M:M, "&gt;" &amp; M643) &lt; 10, COUNTIFS(A:A, A643, M:M, "&gt;" &amp; M643) + 1, "")</f>
        <v>1</v>
      </c>
    </row>
    <row r="644" spans="7:15" x14ac:dyDescent="0.3">
      <c r="G644" s="64" t="e">
        <f t="shared" si="60"/>
        <v>#DIV/0!</v>
      </c>
      <c r="H644" s="65" t="e">
        <f t="shared" si="61"/>
        <v>#DIV/0!</v>
      </c>
      <c r="I644" s="3">
        <f t="shared" ref="I644:I707" si="64">HOUR(F644)*3600 + MINUTE(F644)*60 + SECOND(F644)</f>
        <v>0</v>
      </c>
      <c r="J644" t="e">
        <f>VLOOKUP(B644,'[2]List Of Races'!A:B,2,FALSE)</f>
        <v>#N/A</v>
      </c>
      <c r="K644" t="e">
        <f>IF(J644="5k",VLOOKUP(A644,[2]Ages!A:J,5,FALSE),IF(J644="5mi",VLOOKUP(A644,[2]Ages!A:J,6,FALSE),IF(J644="10k",VLOOKUP(A644,[2]Ages!A:J,7,FALSE),IF(J644="10mi",VLOOKUP(A644,[2]Ages!A:J,8,FALSE),IF(J644="Half Marathon",VLOOKUP(A644,[2]Ages!A:J,9,FALSE),IF(J644="Marathon",VLOOKUP(A644,[2]Ages!A:J,10,FALSE)))))))</f>
        <v>#N/A</v>
      </c>
      <c r="M644" s="65" t="e">
        <f t="shared" ref="M644:M707" si="65">K644/I644*100*L644</f>
        <v>#N/A</v>
      </c>
      <c r="N644">
        <f t="shared" si="62"/>
        <v>1</v>
      </c>
      <c r="O644">
        <f t="shared" si="63"/>
        <v>1</v>
      </c>
    </row>
    <row r="645" spans="7:15" x14ac:dyDescent="0.3">
      <c r="G645" s="64" t="e">
        <f t="shared" si="60"/>
        <v>#DIV/0!</v>
      </c>
      <c r="H645" s="65" t="e">
        <f t="shared" si="61"/>
        <v>#DIV/0!</v>
      </c>
      <c r="I645" s="3">
        <f t="shared" si="64"/>
        <v>0</v>
      </c>
      <c r="J645" t="e">
        <f>VLOOKUP(B645,'[2]List Of Races'!A:B,2,FALSE)</f>
        <v>#N/A</v>
      </c>
      <c r="K645" t="e">
        <f>IF(J645="5k",VLOOKUP(A645,[2]Ages!A:J,5,FALSE),IF(J645="5mi",VLOOKUP(A645,[2]Ages!A:J,6,FALSE),IF(J645="10k",VLOOKUP(A645,[2]Ages!A:J,7,FALSE),IF(J645="10mi",VLOOKUP(A645,[2]Ages!A:J,8,FALSE),IF(J645="Half Marathon",VLOOKUP(A645,[2]Ages!A:J,9,FALSE),IF(J645="Marathon",VLOOKUP(A645,[2]Ages!A:J,10,FALSE)))))))</f>
        <v>#N/A</v>
      </c>
      <c r="M645" s="65" t="e">
        <f t="shared" si="65"/>
        <v>#N/A</v>
      </c>
      <c r="N645">
        <f t="shared" si="62"/>
        <v>1</v>
      </c>
      <c r="O645">
        <f t="shared" si="63"/>
        <v>1</v>
      </c>
    </row>
    <row r="646" spans="7:15" x14ac:dyDescent="0.3">
      <c r="G646" s="64" t="e">
        <f t="shared" si="60"/>
        <v>#DIV/0!</v>
      </c>
      <c r="H646" s="65" t="e">
        <f t="shared" si="61"/>
        <v>#DIV/0!</v>
      </c>
      <c r="I646" s="3">
        <f t="shared" si="64"/>
        <v>0</v>
      </c>
      <c r="J646" t="e">
        <f>VLOOKUP(B646,'[2]List Of Races'!A:B,2,FALSE)</f>
        <v>#N/A</v>
      </c>
      <c r="K646" t="e">
        <f>IF(J646="5k",VLOOKUP(A646,[2]Ages!A:J,5,FALSE),IF(J646="5mi",VLOOKUP(A646,[2]Ages!A:J,6,FALSE),IF(J646="10k",VLOOKUP(A646,[2]Ages!A:J,7,FALSE),IF(J646="10mi",VLOOKUP(A646,[2]Ages!A:J,8,FALSE),IF(J646="Half Marathon",VLOOKUP(A646,[2]Ages!A:J,9,FALSE),IF(J646="Marathon",VLOOKUP(A646,[2]Ages!A:J,10,FALSE)))))))</f>
        <v>#N/A</v>
      </c>
      <c r="M646" s="65" t="e">
        <f t="shared" si="65"/>
        <v>#N/A</v>
      </c>
      <c r="N646">
        <f t="shared" si="62"/>
        <v>1</v>
      </c>
      <c r="O646">
        <f t="shared" si="63"/>
        <v>1</v>
      </c>
    </row>
    <row r="647" spans="7:15" x14ac:dyDescent="0.3">
      <c r="G647" s="64" t="e">
        <f t="shared" si="60"/>
        <v>#DIV/0!</v>
      </c>
      <c r="H647" s="65" t="e">
        <f t="shared" si="61"/>
        <v>#DIV/0!</v>
      </c>
      <c r="I647" s="3">
        <f t="shared" si="64"/>
        <v>0</v>
      </c>
      <c r="J647" t="e">
        <f>VLOOKUP(B647,'[2]List Of Races'!A:B,2,FALSE)</f>
        <v>#N/A</v>
      </c>
      <c r="K647" t="e">
        <f>IF(J647="5k",VLOOKUP(A647,[2]Ages!A:J,5,FALSE),IF(J647="5mi",VLOOKUP(A647,[2]Ages!A:J,6,FALSE),IF(J647="10k",VLOOKUP(A647,[2]Ages!A:J,7,FALSE),IF(J647="10mi",VLOOKUP(A647,[2]Ages!A:J,8,FALSE),IF(J647="Half Marathon",VLOOKUP(A647,[2]Ages!A:J,9,FALSE),IF(J647="Marathon",VLOOKUP(A647,[2]Ages!A:J,10,FALSE)))))))</f>
        <v>#N/A</v>
      </c>
      <c r="M647" s="65" t="e">
        <f t="shared" si="65"/>
        <v>#N/A</v>
      </c>
      <c r="N647">
        <f t="shared" si="62"/>
        <v>1</v>
      </c>
      <c r="O647">
        <f t="shared" si="63"/>
        <v>1</v>
      </c>
    </row>
    <row r="648" spans="7:15" x14ac:dyDescent="0.3">
      <c r="G648" s="64" t="e">
        <f t="shared" si="60"/>
        <v>#DIV/0!</v>
      </c>
      <c r="H648" s="65" t="e">
        <f t="shared" si="61"/>
        <v>#DIV/0!</v>
      </c>
      <c r="I648" s="3">
        <f t="shared" si="64"/>
        <v>0</v>
      </c>
      <c r="J648" t="e">
        <f>VLOOKUP(B648,'[2]List Of Races'!A:B,2,FALSE)</f>
        <v>#N/A</v>
      </c>
      <c r="K648" t="e">
        <f>IF(J648="5k",VLOOKUP(A648,[2]Ages!A:J,5,FALSE),IF(J648="5mi",VLOOKUP(A648,[2]Ages!A:J,6,FALSE),IF(J648="10k",VLOOKUP(A648,[2]Ages!A:J,7,FALSE),IF(J648="10mi",VLOOKUP(A648,[2]Ages!A:J,8,FALSE),IF(J648="Half Marathon",VLOOKUP(A648,[2]Ages!A:J,9,FALSE),IF(J648="Marathon",VLOOKUP(A648,[2]Ages!A:J,10,FALSE)))))))</f>
        <v>#N/A</v>
      </c>
      <c r="M648" s="65" t="e">
        <f t="shared" si="65"/>
        <v>#N/A</v>
      </c>
      <c r="N648">
        <f t="shared" si="62"/>
        <v>1</v>
      </c>
      <c r="O648">
        <f t="shared" si="63"/>
        <v>1</v>
      </c>
    </row>
    <row r="649" spans="7:15" x14ac:dyDescent="0.3">
      <c r="G649" s="64" t="e">
        <f t="shared" si="60"/>
        <v>#DIV/0!</v>
      </c>
      <c r="H649" s="65" t="e">
        <f t="shared" si="61"/>
        <v>#DIV/0!</v>
      </c>
      <c r="I649" s="3">
        <f t="shared" si="64"/>
        <v>0</v>
      </c>
      <c r="J649" t="e">
        <f>VLOOKUP(B649,'[2]List Of Races'!A:B,2,FALSE)</f>
        <v>#N/A</v>
      </c>
      <c r="K649" t="e">
        <f>IF(J649="5k",VLOOKUP(A649,[2]Ages!A:J,5,FALSE),IF(J649="5mi",VLOOKUP(A649,[2]Ages!A:J,6,FALSE),IF(J649="10k",VLOOKUP(A649,[2]Ages!A:J,7,FALSE),IF(J649="10mi",VLOOKUP(A649,[2]Ages!A:J,8,FALSE),IF(J649="Half Marathon",VLOOKUP(A649,[2]Ages!A:J,9,FALSE),IF(J649="Marathon",VLOOKUP(A649,[2]Ages!A:J,10,FALSE)))))))</f>
        <v>#N/A</v>
      </c>
      <c r="M649" s="65" t="e">
        <f t="shared" si="65"/>
        <v>#N/A</v>
      </c>
      <c r="N649">
        <f t="shared" si="62"/>
        <v>1</v>
      </c>
      <c r="O649">
        <f t="shared" si="63"/>
        <v>1</v>
      </c>
    </row>
    <row r="650" spans="7:15" x14ac:dyDescent="0.3">
      <c r="G650" s="64" t="e">
        <f t="shared" si="60"/>
        <v>#DIV/0!</v>
      </c>
      <c r="H650" s="65" t="e">
        <f t="shared" si="61"/>
        <v>#DIV/0!</v>
      </c>
      <c r="I650" s="3">
        <f t="shared" si="64"/>
        <v>0</v>
      </c>
      <c r="J650" t="e">
        <f>VLOOKUP(B650,'[2]List Of Races'!A:B,2,FALSE)</f>
        <v>#N/A</v>
      </c>
      <c r="K650" t="e">
        <f>IF(J650="5k",VLOOKUP(A650,[2]Ages!A:J,5,FALSE),IF(J650="5mi",VLOOKUP(A650,[2]Ages!A:J,6,FALSE),IF(J650="10k",VLOOKUP(A650,[2]Ages!A:J,7,FALSE),IF(J650="10mi",VLOOKUP(A650,[2]Ages!A:J,8,FALSE),IF(J650="Half Marathon",VLOOKUP(A650,[2]Ages!A:J,9,FALSE),IF(J650="Marathon",VLOOKUP(A650,[2]Ages!A:J,10,FALSE)))))))</f>
        <v>#N/A</v>
      </c>
      <c r="M650" s="65" t="e">
        <f t="shared" si="65"/>
        <v>#N/A</v>
      </c>
      <c r="N650">
        <f t="shared" si="62"/>
        <v>1</v>
      </c>
      <c r="O650">
        <f t="shared" si="63"/>
        <v>1</v>
      </c>
    </row>
    <row r="651" spans="7:15" x14ac:dyDescent="0.3">
      <c r="G651" s="64" t="e">
        <f t="shared" si="60"/>
        <v>#DIV/0!</v>
      </c>
      <c r="H651" s="65" t="e">
        <f t="shared" si="61"/>
        <v>#DIV/0!</v>
      </c>
      <c r="I651" s="3">
        <f t="shared" si="64"/>
        <v>0</v>
      </c>
      <c r="J651" t="e">
        <f>VLOOKUP(B651,'[2]List Of Races'!A:B,2,FALSE)</f>
        <v>#N/A</v>
      </c>
      <c r="K651" t="e">
        <f>IF(J651="5k",VLOOKUP(A651,[2]Ages!A:J,5,FALSE),IF(J651="5mi",VLOOKUP(A651,[2]Ages!A:J,6,FALSE),IF(J651="10k",VLOOKUP(A651,[2]Ages!A:J,7,FALSE),IF(J651="10mi",VLOOKUP(A651,[2]Ages!A:J,8,FALSE),IF(J651="Half Marathon",VLOOKUP(A651,[2]Ages!A:J,9,FALSE),IF(J651="Marathon",VLOOKUP(A651,[2]Ages!A:J,10,FALSE)))))))</f>
        <v>#N/A</v>
      </c>
      <c r="M651" s="65" t="e">
        <f t="shared" si="65"/>
        <v>#N/A</v>
      </c>
      <c r="N651">
        <f t="shared" si="62"/>
        <v>1</v>
      </c>
      <c r="O651">
        <f t="shared" si="63"/>
        <v>1</v>
      </c>
    </row>
    <row r="652" spans="7:15" x14ac:dyDescent="0.3">
      <c r="G652" s="64" t="e">
        <f t="shared" si="60"/>
        <v>#DIV/0!</v>
      </c>
      <c r="H652" s="65" t="e">
        <f t="shared" si="61"/>
        <v>#DIV/0!</v>
      </c>
      <c r="I652" s="3">
        <f t="shared" si="64"/>
        <v>0</v>
      </c>
      <c r="J652" t="e">
        <f>VLOOKUP(B652,'[2]List Of Races'!A:B,2,FALSE)</f>
        <v>#N/A</v>
      </c>
      <c r="K652" t="e">
        <f>IF(J652="5k",VLOOKUP(A652,[2]Ages!A:J,5,FALSE),IF(J652="5mi",VLOOKUP(A652,[2]Ages!A:J,6,FALSE),IF(J652="10k",VLOOKUP(A652,[2]Ages!A:J,7,FALSE),IF(J652="10mi",VLOOKUP(A652,[2]Ages!A:J,8,FALSE),IF(J652="Half Marathon",VLOOKUP(A652,[2]Ages!A:J,9,FALSE),IF(J652="Marathon",VLOOKUP(A652,[2]Ages!A:J,10,FALSE)))))))</f>
        <v>#N/A</v>
      </c>
      <c r="M652" s="65" t="e">
        <f t="shared" si="65"/>
        <v>#N/A</v>
      </c>
      <c r="N652">
        <f t="shared" si="62"/>
        <v>1</v>
      </c>
      <c r="O652">
        <f t="shared" si="63"/>
        <v>1</v>
      </c>
    </row>
    <row r="653" spans="7:15" x14ac:dyDescent="0.3">
      <c r="G653" s="64" t="e">
        <f t="shared" si="60"/>
        <v>#DIV/0!</v>
      </c>
      <c r="H653" s="65" t="e">
        <f t="shared" si="61"/>
        <v>#DIV/0!</v>
      </c>
      <c r="I653" s="3">
        <f t="shared" si="64"/>
        <v>0</v>
      </c>
      <c r="J653" t="e">
        <f>VLOOKUP(B653,'[2]List Of Races'!A:B,2,FALSE)</f>
        <v>#N/A</v>
      </c>
      <c r="K653" t="e">
        <f>IF(J653="5k",VLOOKUP(A653,[2]Ages!A:J,5,FALSE),IF(J653="5mi",VLOOKUP(A653,[2]Ages!A:J,6,FALSE),IF(J653="10k",VLOOKUP(A653,[2]Ages!A:J,7,FALSE),IF(J653="10mi",VLOOKUP(A653,[2]Ages!A:J,8,FALSE),IF(J653="Half Marathon",VLOOKUP(A653,[2]Ages!A:J,9,FALSE),IF(J653="Marathon",VLOOKUP(A653,[2]Ages!A:J,10,FALSE)))))))</f>
        <v>#N/A</v>
      </c>
      <c r="M653" s="65" t="e">
        <f t="shared" si="65"/>
        <v>#N/A</v>
      </c>
      <c r="N653">
        <f t="shared" si="62"/>
        <v>1</v>
      </c>
      <c r="O653">
        <f t="shared" si="63"/>
        <v>1</v>
      </c>
    </row>
    <row r="654" spans="7:15" x14ac:dyDescent="0.3">
      <c r="G654" s="64" t="e">
        <f t="shared" si="60"/>
        <v>#DIV/0!</v>
      </c>
      <c r="H654" s="65" t="e">
        <f t="shared" si="61"/>
        <v>#DIV/0!</v>
      </c>
      <c r="I654" s="3">
        <f t="shared" si="64"/>
        <v>0</v>
      </c>
      <c r="J654" t="e">
        <f>VLOOKUP(B654,'[2]List Of Races'!A:B,2,FALSE)</f>
        <v>#N/A</v>
      </c>
      <c r="K654" t="e">
        <f>IF(J654="5k",VLOOKUP(A654,[2]Ages!A:J,5,FALSE),IF(J654="5mi",VLOOKUP(A654,[2]Ages!A:J,6,FALSE),IF(J654="10k",VLOOKUP(A654,[2]Ages!A:J,7,FALSE),IF(J654="10mi",VLOOKUP(A654,[2]Ages!A:J,8,FALSE),IF(J654="Half Marathon",VLOOKUP(A654,[2]Ages!A:J,9,FALSE),IF(J654="Marathon",VLOOKUP(A654,[2]Ages!A:J,10,FALSE)))))))</f>
        <v>#N/A</v>
      </c>
      <c r="M654" s="65" t="e">
        <f t="shared" si="65"/>
        <v>#N/A</v>
      </c>
      <c r="N654">
        <f t="shared" si="62"/>
        <v>1</v>
      </c>
      <c r="O654">
        <f t="shared" si="63"/>
        <v>1</v>
      </c>
    </row>
    <row r="655" spans="7:15" x14ac:dyDescent="0.3">
      <c r="G655" s="64" t="e">
        <f t="shared" si="60"/>
        <v>#DIV/0!</v>
      </c>
      <c r="H655" s="65" t="e">
        <f t="shared" si="61"/>
        <v>#DIV/0!</v>
      </c>
      <c r="I655" s="3">
        <f t="shared" si="64"/>
        <v>0</v>
      </c>
      <c r="J655" t="e">
        <f>VLOOKUP(B655,'[2]List Of Races'!A:B,2,FALSE)</f>
        <v>#N/A</v>
      </c>
      <c r="K655" t="e">
        <f>IF(J655="5k",VLOOKUP(A655,[2]Ages!A:J,5,FALSE),IF(J655="5mi",VLOOKUP(A655,[2]Ages!A:J,6,FALSE),IF(J655="10k",VLOOKUP(A655,[2]Ages!A:J,7,FALSE),IF(J655="10mi",VLOOKUP(A655,[2]Ages!A:J,8,FALSE),IF(J655="Half Marathon",VLOOKUP(A655,[2]Ages!A:J,9,FALSE),IF(J655="Marathon",VLOOKUP(A655,[2]Ages!A:J,10,FALSE)))))))</f>
        <v>#N/A</v>
      </c>
      <c r="M655" s="65" t="e">
        <f t="shared" si="65"/>
        <v>#N/A</v>
      </c>
      <c r="N655">
        <f t="shared" si="62"/>
        <v>1</v>
      </c>
      <c r="O655">
        <f t="shared" si="63"/>
        <v>1</v>
      </c>
    </row>
    <row r="656" spans="7:15" x14ac:dyDescent="0.3">
      <c r="G656" s="64" t="e">
        <f t="shared" si="60"/>
        <v>#DIV/0!</v>
      </c>
      <c r="H656" s="65" t="e">
        <f t="shared" si="61"/>
        <v>#DIV/0!</v>
      </c>
      <c r="I656" s="3">
        <f t="shared" si="64"/>
        <v>0</v>
      </c>
      <c r="J656" t="e">
        <f>VLOOKUP(B656,'[2]List Of Races'!A:B,2,FALSE)</f>
        <v>#N/A</v>
      </c>
      <c r="K656" t="e">
        <f>IF(J656="5k",VLOOKUP(A656,[2]Ages!A:J,5,FALSE),IF(J656="5mi",VLOOKUP(A656,[2]Ages!A:J,6,FALSE),IF(J656="10k",VLOOKUP(A656,[2]Ages!A:J,7,FALSE),IF(J656="10mi",VLOOKUP(A656,[2]Ages!A:J,8,FALSE),IF(J656="Half Marathon",VLOOKUP(A656,[2]Ages!A:J,9,FALSE),IF(J656="Marathon",VLOOKUP(A656,[2]Ages!A:J,10,FALSE)))))))</f>
        <v>#N/A</v>
      </c>
      <c r="M656" s="65" t="e">
        <f t="shared" si="65"/>
        <v>#N/A</v>
      </c>
      <c r="N656">
        <f t="shared" si="62"/>
        <v>1</v>
      </c>
      <c r="O656">
        <f t="shared" si="63"/>
        <v>1</v>
      </c>
    </row>
    <row r="657" spans="7:15" x14ac:dyDescent="0.3">
      <c r="G657" s="64" t="e">
        <f t="shared" si="60"/>
        <v>#DIV/0!</v>
      </c>
      <c r="H657" s="65" t="e">
        <f t="shared" si="61"/>
        <v>#DIV/0!</v>
      </c>
      <c r="I657" s="3">
        <f t="shared" si="64"/>
        <v>0</v>
      </c>
      <c r="J657" t="e">
        <f>VLOOKUP(B657,'[2]List Of Races'!A:B,2,FALSE)</f>
        <v>#N/A</v>
      </c>
      <c r="K657" t="e">
        <f>IF(J657="5k",VLOOKUP(A657,[2]Ages!A:J,5,FALSE),IF(J657="5mi",VLOOKUP(A657,[2]Ages!A:J,6,FALSE),IF(J657="10k",VLOOKUP(A657,[2]Ages!A:J,7,FALSE),IF(J657="10mi",VLOOKUP(A657,[2]Ages!A:J,8,FALSE),IF(J657="Half Marathon",VLOOKUP(A657,[2]Ages!A:J,9,FALSE),IF(J657="Marathon",VLOOKUP(A657,[2]Ages!A:J,10,FALSE)))))))</f>
        <v>#N/A</v>
      </c>
      <c r="M657" s="65" t="e">
        <f t="shared" si="65"/>
        <v>#N/A</v>
      </c>
      <c r="N657">
        <f t="shared" si="62"/>
        <v>1</v>
      </c>
      <c r="O657">
        <f t="shared" si="63"/>
        <v>1</v>
      </c>
    </row>
    <row r="658" spans="7:15" x14ac:dyDescent="0.3">
      <c r="G658" s="64" t="e">
        <f t="shared" si="60"/>
        <v>#DIV/0!</v>
      </c>
      <c r="H658" s="65" t="e">
        <f t="shared" si="61"/>
        <v>#DIV/0!</v>
      </c>
      <c r="I658" s="3">
        <f t="shared" si="64"/>
        <v>0</v>
      </c>
      <c r="J658" t="e">
        <f>VLOOKUP(B658,'[2]List Of Races'!A:B,2,FALSE)</f>
        <v>#N/A</v>
      </c>
      <c r="K658" t="e">
        <f>IF(J658="5k",VLOOKUP(A658,[2]Ages!A:J,5,FALSE),IF(J658="5mi",VLOOKUP(A658,[2]Ages!A:J,6,FALSE),IF(J658="10k",VLOOKUP(A658,[2]Ages!A:J,7,FALSE),IF(J658="10mi",VLOOKUP(A658,[2]Ages!A:J,8,FALSE),IF(J658="Half Marathon",VLOOKUP(A658,[2]Ages!A:J,9,FALSE),IF(J658="Marathon",VLOOKUP(A658,[2]Ages!A:J,10,FALSE)))))))</f>
        <v>#N/A</v>
      </c>
      <c r="M658" s="65" t="e">
        <f t="shared" si="65"/>
        <v>#N/A</v>
      </c>
      <c r="N658">
        <f t="shared" si="62"/>
        <v>1</v>
      </c>
      <c r="O658">
        <f t="shared" si="63"/>
        <v>1</v>
      </c>
    </row>
    <row r="659" spans="7:15" x14ac:dyDescent="0.3">
      <c r="G659" s="64" t="e">
        <f t="shared" si="60"/>
        <v>#DIV/0!</v>
      </c>
      <c r="H659" s="65" t="e">
        <f t="shared" si="61"/>
        <v>#DIV/0!</v>
      </c>
      <c r="I659" s="3">
        <f t="shared" si="64"/>
        <v>0</v>
      </c>
      <c r="J659" t="e">
        <f>VLOOKUP(B659,'[2]List Of Races'!A:B,2,FALSE)</f>
        <v>#N/A</v>
      </c>
      <c r="K659" t="e">
        <f>IF(J659="5k",VLOOKUP(A659,[2]Ages!A:J,5,FALSE),IF(J659="5mi",VLOOKUP(A659,[2]Ages!A:J,6,FALSE),IF(J659="10k",VLOOKUP(A659,[2]Ages!A:J,7,FALSE),IF(J659="10mi",VLOOKUP(A659,[2]Ages!A:J,8,FALSE),IF(J659="Half Marathon",VLOOKUP(A659,[2]Ages!A:J,9,FALSE),IF(J659="Marathon",VLOOKUP(A659,[2]Ages!A:J,10,FALSE)))))))</f>
        <v>#N/A</v>
      </c>
      <c r="M659" s="65" t="e">
        <f t="shared" si="65"/>
        <v>#N/A</v>
      </c>
      <c r="N659">
        <f t="shared" si="62"/>
        <v>1</v>
      </c>
      <c r="O659">
        <f t="shared" si="63"/>
        <v>1</v>
      </c>
    </row>
    <row r="660" spans="7:15" x14ac:dyDescent="0.3">
      <c r="G660" s="64" t="e">
        <f t="shared" si="60"/>
        <v>#DIV/0!</v>
      </c>
      <c r="H660" s="65" t="e">
        <f t="shared" si="61"/>
        <v>#DIV/0!</v>
      </c>
      <c r="I660" s="3">
        <f t="shared" si="64"/>
        <v>0</v>
      </c>
      <c r="J660" t="e">
        <f>VLOOKUP(B660,'[2]List Of Races'!A:B,2,FALSE)</f>
        <v>#N/A</v>
      </c>
      <c r="K660" t="e">
        <f>IF(J660="5k",VLOOKUP(A660,[2]Ages!A:J,5,FALSE),IF(J660="5mi",VLOOKUP(A660,[2]Ages!A:J,6,FALSE),IF(J660="10k",VLOOKUP(A660,[2]Ages!A:J,7,FALSE),IF(J660="10mi",VLOOKUP(A660,[2]Ages!A:J,8,FALSE),IF(J660="Half Marathon",VLOOKUP(A660,[2]Ages!A:J,9,FALSE),IF(J660="Marathon",VLOOKUP(A660,[2]Ages!A:J,10,FALSE)))))))</f>
        <v>#N/A</v>
      </c>
      <c r="M660" s="65" t="e">
        <f t="shared" si="65"/>
        <v>#N/A</v>
      </c>
      <c r="N660">
        <f t="shared" si="62"/>
        <v>1</v>
      </c>
      <c r="O660">
        <f t="shared" si="63"/>
        <v>1</v>
      </c>
    </row>
    <row r="661" spans="7:15" x14ac:dyDescent="0.3">
      <c r="G661" s="64" t="e">
        <f t="shared" si="60"/>
        <v>#DIV/0!</v>
      </c>
      <c r="H661" s="65" t="e">
        <f t="shared" si="61"/>
        <v>#DIV/0!</v>
      </c>
      <c r="I661" s="3">
        <f t="shared" si="64"/>
        <v>0</v>
      </c>
      <c r="J661" t="e">
        <f>VLOOKUP(B661,'[2]List Of Races'!A:B,2,FALSE)</f>
        <v>#N/A</v>
      </c>
      <c r="K661" t="e">
        <f>IF(J661="5k",VLOOKUP(A661,[2]Ages!A:J,5,FALSE),IF(J661="5mi",VLOOKUP(A661,[2]Ages!A:J,6,FALSE),IF(J661="10k",VLOOKUP(A661,[2]Ages!A:J,7,FALSE),IF(J661="10mi",VLOOKUP(A661,[2]Ages!A:J,8,FALSE),IF(J661="Half Marathon",VLOOKUP(A661,[2]Ages!A:J,9,FALSE),IF(J661="Marathon",VLOOKUP(A661,[2]Ages!A:J,10,FALSE)))))))</f>
        <v>#N/A</v>
      </c>
      <c r="M661" s="65" t="e">
        <f t="shared" si="65"/>
        <v>#N/A</v>
      </c>
      <c r="N661">
        <f t="shared" si="62"/>
        <v>1</v>
      </c>
      <c r="O661">
        <f t="shared" si="63"/>
        <v>1</v>
      </c>
    </row>
    <row r="662" spans="7:15" x14ac:dyDescent="0.3">
      <c r="G662" s="64" t="e">
        <f t="shared" si="60"/>
        <v>#DIV/0!</v>
      </c>
      <c r="H662" s="65" t="e">
        <f t="shared" si="61"/>
        <v>#DIV/0!</v>
      </c>
      <c r="I662" s="3">
        <f t="shared" si="64"/>
        <v>0</v>
      </c>
      <c r="J662" t="e">
        <f>VLOOKUP(B662,'[2]List Of Races'!A:B,2,FALSE)</f>
        <v>#N/A</v>
      </c>
      <c r="K662" t="e">
        <f>IF(J662="5k",VLOOKUP(A662,[2]Ages!A:J,5,FALSE),IF(J662="5mi",VLOOKUP(A662,[2]Ages!A:J,6,FALSE),IF(J662="10k",VLOOKUP(A662,[2]Ages!A:J,7,FALSE),IF(J662="10mi",VLOOKUP(A662,[2]Ages!A:J,8,FALSE),IF(J662="Half Marathon",VLOOKUP(A662,[2]Ages!A:J,9,FALSE),IF(J662="Marathon",VLOOKUP(A662,[2]Ages!A:J,10,FALSE)))))))</f>
        <v>#N/A</v>
      </c>
      <c r="M662" s="65" t="e">
        <f t="shared" si="65"/>
        <v>#N/A</v>
      </c>
      <c r="N662">
        <f t="shared" si="62"/>
        <v>1</v>
      </c>
      <c r="O662">
        <f t="shared" si="63"/>
        <v>1</v>
      </c>
    </row>
    <row r="663" spans="7:15" x14ac:dyDescent="0.3">
      <c r="G663" s="64" t="e">
        <f t="shared" si="60"/>
        <v>#DIV/0!</v>
      </c>
      <c r="H663" s="65" t="e">
        <f t="shared" si="61"/>
        <v>#DIV/0!</v>
      </c>
      <c r="I663" s="3">
        <f t="shared" si="64"/>
        <v>0</v>
      </c>
      <c r="J663" t="e">
        <f>VLOOKUP(B663,'[2]List Of Races'!A:B,2,FALSE)</f>
        <v>#N/A</v>
      </c>
      <c r="K663" t="e">
        <f>IF(J663="5k",VLOOKUP(A663,[2]Ages!A:J,5,FALSE),IF(J663="5mi",VLOOKUP(A663,[2]Ages!A:J,6,FALSE),IF(J663="10k",VLOOKUP(A663,[2]Ages!A:J,7,FALSE),IF(J663="10mi",VLOOKUP(A663,[2]Ages!A:J,8,FALSE),IF(J663="Half Marathon",VLOOKUP(A663,[2]Ages!A:J,9,FALSE),IF(J663="Marathon",VLOOKUP(A663,[2]Ages!A:J,10,FALSE)))))))</f>
        <v>#N/A</v>
      </c>
      <c r="M663" s="65" t="e">
        <f t="shared" si="65"/>
        <v>#N/A</v>
      </c>
      <c r="N663">
        <f t="shared" si="62"/>
        <v>1</v>
      </c>
      <c r="O663">
        <f t="shared" si="63"/>
        <v>1</v>
      </c>
    </row>
    <row r="664" spans="7:15" x14ac:dyDescent="0.3">
      <c r="G664" s="64" t="e">
        <f t="shared" si="60"/>
        <v>#DIV/0!</v>
      </c>
      <c r="H664" s="65" t="e">
        <f t="shared" si="61"/>
        <v>#DIV/0!</v>
      </c>
      <c r="I664" s="3">
        <f t="shared" si="64"/>
        <v>0</v>
      </c>
      <c r="J664" t="e">
        <f>VLOOKUP(B664,'[2]List Of Races'!A:B,2,FALSE)</f>
        <v>#N/A</v>
      </c>
      <c r="K664" t="e">
        <f>IF(J664="5k",VLOOKUP(A664,[2]Ages!A:J,5,FALSE),IF(J664="5mi",VLOOKUP(A664,[2]Ages!A:J,6,FALSE),IF(J664="10k",VLOOKUP(A664,[2]Ages!A:J,7,FALSE),IF(J664="10mi",VLOOKUP(A664,[2]Ages!A:J,8,FALSE),IF(J664="Half Marathon",VLOOKUP(A664,[2]Ages!A:J,9,FALSE),IF(J664="Marathon",VLOOKUP(A664,[2]Ages!A:J,10,FALSE)))))))</f>
        <v>#N/A</v>
      </c>
      <c r="M664" s="65" t="e">
        <f t="shared" si="65"/>
        <v>#N/A</v>
      </c>
      <c r="N664">
        <f t="shared" si="62"/>
        <v>1</v>
      </c>
      <c r="O664">
        <f t="shared" si="63"/>
        <v>1</v>
      </c>
    </row>
    <row r="665" spans="7:15" x14ac:dyDescent="0.3">
      <c r="G665" s="64" t="e">
        <f t="shared" si="60"/>
        <v>#DIV/0!</v>
      </c>
      <c r="H665" s="65" t="e">
        <f t="shared" si="61"/>
        <v>#DIV/0!</v>
      </c>
      <c r="I665" s="3">
        <f t="shared" si="64"/>
        <v>0</v>
      </c>
      <c r="J665" t="e">
        <f>VLOOKUP(B665,'[2]List Of Races'!A:B,2,FALSE)</f>
        <v>#N/A</v>
      </c>
      <c r="K665" t="e">
        <f>IF(J665="5k",VLOOKUP(A665,[2]Ages!A:J,5,FALSE),IF(J665="5mi",VLOOKUP(A665,[2]Ages!A:J,6,FALSE),IF(J665="10k",VLOOKUP(A665,[2]Ages!A:J,7,FALSE),IF(J665="10mi",VLOOKUP(A665,[2]Ages!A:J,8,FALSE),IF(J665="Half Marathon",VLOOKUP(A665,[2]Ages!A:J,9,FALSE),IF(J665="Marathon",VLOOKUP(A665,[2]Ages!A:J,10,FALSE)))))))</f>
        <v>#N/A</v>
      </c>
      <c r="M665" s="65" t="e">
        <f t="shared" si="65"/>
        <v>#N/A</v>
      </c>
      <c r="N665">
        <f t="shared" si="62"/>
        <v>1</v>
      </c>
      <c r="O665">
        <f t="shared" si="63"/>
        <v>1</v>
      </c>
    </row>
    <row r="666" spans="7:15" x14ac:dyDescent="0.3">
      <c r="G666" s="64" t="e">
        <f t="shared" si="60"/>
        <v>#DIV/0!</v>
      </c>
      <c r="H666" s="65" t="e">
        <f t="shared" si="61"/>
        <v>#DIV/0!</v>
      </c>
      <c r="I666" s="3">
        <f t="shared" si="64"/>
        <v>0</v>
      </c>
      <c r="J666" t="e">
        <f>VLOOKUP(B666,'[2]List Of Races'!A:B,2,FALSE)</f>
        <v>#N/A</v>
      </c>
      <c r="K666" t="e">
        <f>IF(J666="5k",VLOOKUP(A666,[2]Ages!A:J,5,FALSE),IF(J666="5mi",VLOOKUP(A666,[2]Ages!A:J,6,FALSE),IF(J666="10k",VLOOKUP(A666,[2]Ages!A:J,7,FALSE),IF(J666="10mi",VLOOKUP(A666,[2]Ages!A:J,8,FALSE),IF(J666="Half Marathon",VLOOKUP(A666,[2]Ages!A:J,9,FALSE),IF(J666="Marathon",VLOOKUP(A666,[2]Ages!A:J,10,FALSE)))))))</f>
        <v>#N/A</v>
      </c>
      <c r="M666" s="65" t="e">
        <f t="shared" si="65"/>
        <v>#N/A</v>
      </c>
      <c r="N666">
        <f t="shared" si="62"/>
        <v>1</v>
      </c>
      <c r="O666">
        <f t="shared" si="63"/>
        <v>1</v>
      </c>
    </row>
    <row r="667" spans="7:15" x14ac:dyDescent="0.3">
      <c r="G667" s="64" t="e">
        <f t="shared" si="60"/>
        <v>#DIV/0!</v>
      </c>
      <c r="H667" s="65" t="e">
        <f t="shared" si="61"/>
        <v>#DIV/0!</v>
      </c>
      <c r="I667" s="3">
        <f t="shared" si="64"/>
        <v>0</v>
      </c>
      <c r="J667" t="e">
        <f>VLOOKUP(B667,'[2]List Of Races'!A:B,2,FALSE)</f>
        <v>#N/A</v>
      </c>
      <c r="K667" t="e">
        <f>IF(J667="5k",VLOOKUP(A667,[2]Ages!A:J,5,FALSE),IF(J667="5mi",VLOOKUP(A667,[2]Ages!A:J,6,FALSE),IF(J667="10k",VLOOKUP(A667,[2]Ages!A:J,7,FALSE),IF(J667="10mi",VLOOKUP(A667,[2]Ages!A:J,8,FALSE),IF(J667="Half Marathon",VLOOKUP(A667,[2]Ages!A:J,9,FALSE),IF(J667="Marathon",VLOOKUP(A667,[2]Ages!A:J,10,FALSE)))))))</f>
        <v>#N/A</v>
      </c>
      <c r="M667" s="65" t="e">
        <f t="shared" si="65"/>
        <v>#N/A</v>
      </c>
      <c r="N667">
        <f t="shared" si="62"/>
        <v>1</v>
      </c>
      <c r="O667">
        <f t="shared" si="63"/>
        <v>1</v>
      </c>
    </row>
    <row r="668" spans="7:15" x14ac:dyDescent="0.3">
      <c r="G668" s="64" t="e">
        <f t="shared" si="60"/>
        <v>#DIV/0!</v>
      </c>
      <c r="H668" s="65" t="e">
        <f t="shared" si="61"/>
        <v>#DIV/0!</v>
      </c>
      <c r="I668" s="3">
        <f t="shared" si="64"/>
        <v>0</v>
      </c>
      <c r="J668" t="e">
        <f>VLOOKUP(B668,'[2]List Of Races'!A:B,2,FALSE)</f>
        <v>#N/A</v>
      </c>
      <c r="K668" t="e">
        <f>IF(J668="5k",VLOOKUP(A668,[2]Ages!A:J,5,FALSE),IF(J668="5mi",VLOOKUP(A668,[2]Ages!A:J,6,FALSE),IF(J668="10k",VLOOKUP(A668,[2]Ages!A:J,7,FALSE),IF(J668="10mi",VLOOKUP(A668,[2]Ages!A:J,8,FALSE),IF(J668="Half Marathon",VLOOKUP(A668,[2]Ages!A:J,9,FALSE),IF(J668="Marathon",VLOOKUP(A668,[2]Ages!A:J,10,FALSE)))))))</f>
        <v>#N/A</v>
      </c>
      <c r="M668" s="65" t="e">
        <f t="shared" si="65"/>
        <v>#N/A</v>
      </c>
      <c r="N668">
        <f t="shared" si="62"/>
        <v>1</v>
      </c>
      <c r="O668">
        <f t="shared" si="63"/>
        <v>1</v>
      </c>
    </row>
    <row r="669" spans="7:15" x14ac:dyDescent="0.3">
      <c r="G669" s="64" t="e">
        <f t="shared" si="60"/>
        <v>#DIV/0!</v>
      </c>
      <c r="H669" s="65" t="e">
        <f t="shared" si="61"/>
        <v>#DIV/0!</v>
      </c>
      <c r="I669" s="3">
        <f t="shared" si="64"/>
        <v>0</v>
      </c>
      <c r="J669" t="e">
        <f>VLOOKUP(B669,'[2]List Of Races'!A:B,2,FALSE)</f>
        <v>#N/A</v>
      </c>
      <c r="K669" t="e">
        <f>IF(J669="5k",VLOOKUP(A669,[2]Ages!A:J,5,FALSE),IF(J669="5mi",VLOOKUP(A669,[2]Ages!A:J,6,FALSE),IF(J669="10k",VLOOKUP(A669,[2]Ages!A:J,7,FALSE),IF(J669="10mi",VLOOKUP(A669,[2]Ages!A:J,8,FALSE),IF(J669="Half Marathon",VLOOKUP(A669,[2]Ages!A:J,9,FALSE),IF(J669="Marathon",VLOOKUP(A669,[2]Ages!A:J,10,FALSE)))))))</f>
        <v>#N/A</v>
      </c>
      <c r="M669" s="65" t="e">
        <f t="shared" si="65"/>
        <v>#N/A</v>
      </c>
      <c r="N669">
        <f t="shared" si="62"/>
        <v>1</v>
      </c>
      <c r="O669">
        <f t="shared" si="63"/>
        <v>1</v>
      </c>
    </row>
    <row r="670" spans="7:15" x14ac:dyDescent="0.3">
      <c r="G670" s="64" t="e">
        <f t="shared" si="60"/>
        <v>#DIV/0!</v>
      </c>
      <c r="H670" s="65" t="e">
        <f t="shared" si="61"/>
        <v>#DIV/0!</v>
      </c>
      <c r="I670" s="3">
        <f t="shared" si="64"/>
        <v>0</v>
      </c>
      <c r="J670" t="e">
        <f>VLOOKUP(B670,'[2]List Of Races'!A:B,2,FALSE)</f>
        <v>#N/A</v>
      </c>
      <c r="K670" t="e">
        <f>IF(J670="5k",VLOOKUP(A670,[2]Ages!A:J,5,FALSE),IF(J670="5mi",VLOOKUP(A670,[2]Ages!A:J,6,FALSE),IF(J670="10k",VLOOKUP(A670,[2]Ages!A:J,7,FALSE),IF(J670="10mi",VLOOKUP(A670,[2]Ages!A:J,8,FALSE),IF(J670="Half Marathon",VLOOKUP(A670,[2]Ages!A:J,9,FALSE),IF(J670="Marathon",VLOOKUP(A670,[2]Ages!A:J,10,FALSE)))))))</f>
        <v>#N/A</v>
      </c>
      <c r="M670" s="65" t="e">
        <f t="shared" si="65"/>
        <v>#N/A</v>
      </c>
      <c r="N670">
        <f t="shared" si="62"/>
        <v>1</v>
      </c>
      <c r="O670">
        <f t="shared" si="63"/>
        <v>1</v>
      </c>
    </row>
    <row r="671" spans="7:15" x14ac:dyDescent="0.3">
      <c r="G671" s="64" t="e">
        <f t="shared" si="60"/>
        <v>#DIV/0!</v>
      </c>
      <c r="H671" s="65" t="e">
        <f t="shared" si="61"/>
        <v>#DIV/0!</v>
      </c>
      <c r="I671" s="3">
        <f t="shared" si="64"/>
        <v>0</v>
      </c>
      <c r="J671" t="e">
        <f>VLOOKUP(B671,'[2]List Of Races'!A:B,2,FALSE)</f>
        <v>#N/A</v>
      </c>
      <c r="K671" t="e">
        <f>IF(J671="5k",VLOOKUP(A671,[2]Ages!A:J,5,FALSE),IF(J671="5mi",VLOOKUP(A671,[2]Ages!A:J,6,FALSE),IF(J671="10k",VLOOKUP(A671,[2]Ages!A:J,7,FALSE),IF(J671="10mi",VLOOKUP(A671,[2]Ages!A:J,8,FALSE),IF(J671="Half Marathon",VLOOKUP(A671,[2]Ages!A:J,9,FALSE),IF(J671="Marathon",VLOOKUP(A671,[2]Ages!A:J,10,FALSE)))))))</f>
        <v>#N/A</v>
      </c>
      <c r="M671" s="65" t="e">
        <f t="shared" si="65"/>
        <v>#N/A</v>
      </c>
      <c r="N671">
        <f t="shared" si="62"/>
        <v>1</v>
      </c>
      <c r="O671">
        <f t="shared" si="63"/>
        <v>1</v>
      </c>
    </row>
    <row r="672" spans="7:15" x14ac:dyDescent="0.3">
      <c r="G672" s="64" t="e">
        <f t="shared" si="60"/>
        <v>#DIV/0!</v>
      </c>
      <c r="H672" s="65" t="e">
        <f t="shared" si="61"/>
        <v>#DIV/0!</v>
      </c>
      <c r="I672" s="3">
        <f t="shared" si="64"/>
        <v>0</v>
      </c>
      <c r="J672" t="e">
        <f>VLOOKUP(B672,'[2]List Of Races'!A:B,2,FALSE)</f>
        <v>#N/A</v>
      </c>
      <c r="K672" t="e">
        <f>IF(J672="5k",VLOOKUP(A672,[2]Ages!A:J,5,FALSE),IF(J672="5mi",VLOOKUP(A672,[2]Ages!A:J,6,FALSE),IF(J672="10k",VLOOKUP(A672,[2]Ages!A:J,7,FALSE),IF(J672="10mi",VLOOKUP(A672,[2]Ages!A:J,8,FALSE),IF(J672="Half Marathon",VLOOKUP(A672,[2]Ages!A:J,9,FALSE),IF(J672="Marathon",VLOOKUP(A672,[2]Ages!A:J,10,FALSE)))))))</f>
        <v>#N/A</v>
      </c>
      <c r="M672" s="65" t="e">
        <f t="shared" si="65"/>
        <v>#N/A</v>
      </c>
      <c r="N672">
        <f t="shared" si="62"/>
        <v>1</v>
      </c>
      <c r="O672">
        <f t="shared" si="63"/>
        <v>1</v>
      </c>
    </row>
    <row r="673" spans="7:15" x14ac:dyDescent="0.3">
      <c r="G673" s="64" t="e">
        <f t="shared" si="60"/>
        <v>#DIV/0!</v>
      </c>
      <c r="H673" s="65" t="e">
        <f t="shared" si="61"/>
        <v>#DIV/0!</v>
      </c>
      <c r="I673" s="3">
        <f t="shared" si="64"/>
        <v>0</v>
      </c>
      <c r="J673" t="e">
        <f>VLOOKUP(B673,'[2]List Of Races'!A:B,2,FALSE)</f>
        <v>#N/A</v>
      </c>
      <c r="K673" t="e">
        <f>IF(J673="5k",VLOOKUP(A673,[2]Ages!A:J,5,FALSE),IF(J673="5mi",VLOOKUP(A673,[2]Ages!A:J,6,FALSE),IF(J673="10k",VLOOKUP(A673,[2]Ages!A:J,7,FALSE),IF(J673="10mi",VLOOKUP(A673,[2]Ages!A:J,8,FALSE),IF(J673="Half Marathon",VLOOKUP(A673,[2]Ages!A:J,9,FALSE),IF(J673="Marathon",VLOOKUP(A673,[2]Ages!A:J,10,FALSE)))))))</f>
        <v>#N/A</v>
      </c>
      <c r="M673" s="65" t="e">
        <f t="shared" si="65"/>
        <v>#N/A</v>
      </c>
      <c r="N673">
        <f t="shared" si="62"/>
        <v>1</v>
      </c>
      <c r="O673">
        <f t="shared" si="63"/>
        <v>1</v>
      </c>
    </row>
    <row r="674" spans="7:15" x14ac:dyDescent="0.3">
      <c r="G674" s="64" t="e">
        <f t="shared" si="60"/>
        <v>#DIV/0!</v>
      </c>
      <c r="H674" s="65" t="e">
        <f t="shared" si="61"/>
        <v>#DIV/0!</v>
      </c>
      <c r="I674" s="3">
        <f t="shared" si="64"/>
        <v>0</v>
      </c>
      <c r="J674" t="e">
        <f>VLOOKUP(B674,'[2]List Of Races'!A:B,2,FALSE)</f>
        <v>#N/A</v>
      </c>
      <c r="K674" t="e">
        <f>IF(J674="5k",VLOOKUP(A674,[2]Ages!A:J,5,FALSE),IF(J674="5mi",VLOOKUP(A674,[2]Ages!A:J,6,FALSE),IF(J674="10k",VLOOKUP(A674,[2]Ages!A:J,7,FALSE),IF(J674="10mi",VLOOKUP(A674,[2]Ages!A:J,8,FALSE),IF(J674="Half Marathon",VLOOKUP(A674,[2]Ages!A:J,9,FALSE),IF(J674="Marathon",VLOOKUP(A674,[2]Ages!A:J,10,FALSE)))))))</f>
        <v>#N/A</v>
      </c>
      <c r="M674" s="65" t="e">
        <f t="shared" si="65"/>
        <v>#N/A</v>
      </c>
      <c r="N674">
        <f t="shared" si="62"/>
        <v>1</v>
      </c>
      <c r="O674">
        <f t="shared" si="63"/>
        <v>1</v>
      </c>
    </row>
    <row r="675" spans="7:15" x14ac:dyDescent="0.3">
      <c r="G675" s="64" t="e">
        <f t="shared" ref="G675:G738" si="66">1-((F675-E675)/E675)</f>
        <v>#DIV/0!</v>
      </c>
      <c r="H675" s="65" t="e">
        <f t="shared" si="61"/>
        <v>#DIV/0!</v>
      </c>
      <c r="I675" s="3">
        <f t="shared" si="64"/>
        <v>0</v>
      </c>
      <c r="J675" t="e">
        <f>VLOOKUP(B675,'[2]List Of Races'!A:B,2,FALSE)</f>
        <v>#N/A</v>
      </c>
      <c r="K675" t="e">
        <f>IF(J675="5k",VLOOKUP(A675,[2]Ages!A:J,5,FALSE),IF(J675="5mi",VLOOKUP(A675,[2]Ages!A:J,6,FALSE),IF(J675="10k",VLOOKUP(A675,[2]Ages!A:J,7,FALSE),IF(J675="10mi",VLOOKUP(A675,[2]Ages!A:J,8,FALSE),IF(J675="Half Marathon",VLOOKUP(A675,[2]Ages!A:J,9,FALSE),IF(J675="Marathon",VLOOKUP(A675,[2]Ages!A:J,10,FALSE)))))))</f>
        <v>#N/A</v>
      </c>
      <c r="M675" s="65" t="e">
        <f t="shared" si="65"/>
        <v>#N/A</v>
      </c>
      <c r="N675">
        <f t="shared" si="62"/>
        <v>1</v>
      </c>
      <c r="O675">
        <f t="shared" si="63"/>
        <v>1</v>
      </c>
    </row>
    <row r="676" spans="7:15" x14ac:dyDescent="0.3">
      <c r="G676" s="64" t="e">
        <f t="shared" si="66"/>
        <v>#DIV/0!</v>
      </c>
      <c r="H676" s="65" t="e">
        <f t="shared" si="61"/>
        <v>#DIV/0!</v>
      </c>
      <c r="I676" s="3">
        <f t="shared" si="64"/>
        <v>0</v>
      </c>
      <c r="J676" t="e">
        <f>VLOOKUP(B676,'[2]List Of Races'!A:B,2,FALSE)</f>
        <v>#N/A</v>
      </c>
      <c r="K676" t="e">
        <f>IF(J676="5k",VLOOKUP(A676,[2]Ages!A:J,5,FALSE),IF(J676="5mi",VLOOKUP(A676,[2]Ages!A:J,6,FALSE),IF(J676="10k",VLOOKUP(A676,[2]Ages!A:J,7,FALSE),IF(J676="10mi",VLOOKUP(A676,[2]Ages!A:J,8,FALSE),IF(J676="Half Marathon",VLOOKUP(A676,[2]Ages!A:J,9,FALSE),IF(J676="Marathon",VLOOKUP(A676,[2]Ages!A:J,10,FALSE)))))))</f>
        <v>#N/A</v>
      </c>
      <c r="M676" s="65" t="e">
        <f t="shared" si="65"/>
        <v>#N/A</v>
      </c>
      <c r="N676">
        <f t="shared" si="62"/>
        <v>1</v>
      </c>
      <c r="O676">
        <f t="shared" si="63"/>
        <v>1</v>
      </c>
    </row>
    <row r="677" spans="7:15" x14ac:dyDescent="0.3">
      <c r="G677" s="64" t="e">
        <f t="shared" si="66"/>
        <v>#DIV/0!</v>
      </c>
      <c r="H677" s="65" t="e">
        <f t="shared" si="61"/>
        <v>#DIV/0!</v>
      </c>
      <c r="I677" s="3">
        <f t="shared" si="64"/>
        <v>0</v>
      </c>
      <c r="J677" t="e">
        <f>VLOOKUP(B677,'[2]List Of Races'!A:B,2,FALSE)</f>
        <v>#N/A</v>
      </c>
      <c r="K677" t="e">
        <f>IF(J677="5k",VLOOKUP(A677,[2]Ages!A:J,5,FALSE),IF(J677="5mi",VLOOKUP(A677,[2]Ages!A:J,6,FALSE),IF(J677="10k",VLOOKUP(A677,[2]Ages!A:J,7,FALSE),IF(J677="10mi",VLOOKUP(A677,[2]Ages!A:J,8,FALSE),IF(J677="Half Marathon",VLOOKUP(A677,[2]Ages!A:J,9,FALSE),IF(J677="Marathon",VLOOKUP(A677,[2]Ages!A:J,10,FALSE)))))))</f>
        <v>#N/A</v>
      </c>
      <c r="M677" s="65" t="e">
        <f t="shared" si="65"/>
        <v>#N/A</v>
      </c>
      <c r="N677">
        <f t="shared" si="62"/>
        <v>1</v>
      </c>
      <c r="O677">
        <f t="shared" si="63"/>
        <v>1</v>
      </c>
    </row>
    <row r="678" spans="7:15" x14ac:dyDescent="0.3">
      <c r="G678" s="64" t="e">
        <f t="shared" si="66"/>
        <v>#DIV/0!</v>
      </c>
      <c r="H678" s="65" t="e">
        <f t="shared" si="61"/>
        <v>#DIV/0!</v>
      </c>
      <c r="I678" s="3">
        <f t="shared" si="64"/>
        <v>0</v>
      </c>
      <c r="J678" t="e">
        <f>VLOOKUP(B678,'[2]List Of Races'!A:B,2,FALSE)</f>
        <v>#N/A</v>
      </c>
      <c r="K678" t="e">
        <f>IF(J678="5k",VLOOKUP(A678,[2]Ages!A:J,5,FALSE),IF(J678="5mi",VLOOKUP(A678,[2]Ages!A:J,6,FALSE),IF(J678="10k",VLOOKUP(A678,[2]Ages!A:J,7,FALSE),IF(J678="10mi",VLOOKUP(A678,[2]Ages!A:J,8,FALSE),IF(J678="Half Marathon",VLOOKUP(A678,[2]Ages!A:J,9,FALSE),IF(J678="Marathon",VLOOKUP(A678,[2]Ages!A:J,10,FALSE)))))))</f>
        <v>#N/A</v>
      </c>
      <c r="M678" s="65" t="e">
        <f t="shared" si="65"/>
        <v>#N/A</v>
      </c>
      <c r="N678">
        <f t="shared" si="62"/>
        <v>1</v>
      </c>
      <c r="O678">
        <f t="shared" si="63"/>
        <v>1</v>
      </c>
    </row>
    <row r="679" spans="7:15" x14ac:dyDescent="0.3">
      <c r="G679" s="64" t="e">
        <f t="shared" si="66"/>
        <v>#DIV/0!</v>
      </c>
      <c r="H679" s="65" t="e">
        <f t="shared" si="61"/>
        <v>#DIV/0!</v>
      </c>
      <c r="I679" s="3">
        <f t="shared" si="64"/>
        <v>0</v>
      </c>
      <c r="J679" t="e">
        <f>VLOOKUP(B679,'[2]List Of Races'!A:B,2,FALSE)</f>
        <v>#N/A</v>
      </c>
      <c r="K679" t="e">
        <f>IF(J679="5k",VLOOKUP(A679,[2]Ages!A:J,5,FALSE),IF(J679="5mi",VLOOKUP(A679,[2]Ages!A:J,6,FALSE),IF(J679="10k",VLOOKUP(A679,[2]Ages!A:J,7,FALSE),IF(J679="10mi",VLOOKUP(A679,[2]Ages!A:J,8,FALSE),IF(J679="Half Marathon",VLOOKUP(A679,[2]Ages!A:J,9,FALSE),IF(J679="Marathon",VLOOKUP(A679,[2]Ages!A:J,10,FALSE)))))))</f>
        <v>#N/A</v>
      </c>
      <c r="M679" s="65" t="e">
        <f t="shared" si="65"/>
        <v>#N/A</v>
      </c>
      <c r="N679">
        <f t="shared" si="62"/>
        <v>1</v>
      </c>
      <c r="O679">
        <f t="shared" si="63"/>
        <v>1</v>
      </c>
    </row>
    <row r="680" spans="7:15" x14ac:dyDescent="0.3">
      <c r="G680" s="64" t="e">
        <f t="shared" si="66"/>
        <v>#DIV/0!</v>
      </c>
      <c r="H680" s="65" t="e">
        <f t="shared" si="61"/>
        <v>#DIV/0!</v>
      </c>
      <c r="I680" s="3">
        <f t="shared" si="64"/>
        <v>0</v>
      </c>
      <c r="J680" t="e">
        <f>VLOOKUP(B680,'[2]List Of Races'!A:B,2,FALSE)</f>
        <v>#N/A</v>
      </c>
      <c r="K680" t="e">
        <f>IF(J680="5k",VLOOKUP(A680,[2]Ages!A:J,5,FALSE),IF(J680="5mi",VLOOKUP(A680,[2]Ages!A:J,6,FALSE),IF(J680="10k",VLOOKUP(A680,[2]Ages!A:J,7,FALSE),IF(J680="10mi",VLOOKUP(A680,[2]Ages!A:J,8,FALSE),IF(J680="Half Marathon",VLOOKUP(A680,[2]Ages!A:J,9,FALSE),IF(J680="Marathon",VLOOKUP(A680,[2]Ages!A:J,10,FALSE)))))))</f>
        <v>#N/A</v>
      </c>
      <c r="M680" s="65" t="e">
        <f t="shared" si="65"/>
        <v>#N/A</v>
      </c>
      <c r="N680">
        <f t="shared" si="62"/>
        <v>1</v>
      </c>
      <c r="O680">
        <f t="shared" si="63"/>
        <v>1</v>
      </c>
    </row>
    <row r="681" spans="7:15" x14ac:dyDescent="0.3">
      <c r="G681" s="64" t="e">
        <f t="shared" si="66"/>
        <v>#DIV/0!</v>
      </c>
      <c r="H681" s="65" t="e">
        <f t="shared" si="61"/>
        <v>#DIV/0!</v>
      </c>
      <c r="I681" s="3">
        <f t="shared" si="64"/>
        <v>0</v>
      </c>
      <c r="J681" t="e">
        <f>VLOOKUP(B681,'[2]List Of Races'!A:B,2,FALSE)</f>
        <v>#N/A</v>
      </c>
      <c r="K681" t="e">
        <f>IF(J681="5k",VLOOKUP(A681,[2]Ages!A:J,5,FALSE),IF(J681="5mi",VLOOKUP(A681,[2]Ages!A:J,6,FALSE),IF(J681="10k",VLOOKUP(A681,[2]Ages!A:J,7,FALSE),IF(J681="10mi",VLOOKUP(A681,[2]Ages!A:J,8,FALSE),IF(J681="Half Marathon",VLOOKUP(A681,[2]Ages!A:J,9,FALSE),IF(J681="Marathon",VLOOKUP(A681,[2]Ages!A:J,10,FALSE)))))))</f>
        <v>#N/A</v>
      </c>
      <c r="M681" s="65" t="e">
        <f t="shared" si="65"/>
        <v>#N/A</v>
      </c>
      <c r="N681">
        <f t="shared" si="62"/>
        <v>1</v>
      </c>
      <c r="O681">
        <f t="shared" si="63"/>
        <v>1</v>
      </c>
    </row>
    <row r="682" spans="7:15" x14ac:dyDescent="0.3">
      <c r="G682" s="64" t="e">
        <f t="shared" si="66"/>
        <v>#DIV/0!</v>
      </c>
      <c r="H682" s="65" t="e">
        <f t="shared" si="61"/>
        <v>#DIV/0!</v>
      </c>
      <c r="I682" s="3">
        <f t="shared" si="64"/>
        <v>0</v>
      </c>
      <c r="J682" t="e">
        <f>VLOOKUP(B682,'[2]List Of Races'!A:B,2,FALSE)</f>
        <v>#N/A</v>
      </c>
      <c r="K682" t="e">
        <f>IF(J682="5k",VLOOKUP(A682,[2]Ages!A:J,5,FALSE),IF(J682="5mi",VLOOKUP(A682,[2]Ages!A:J,6,FALSE),IF(J682="10k",VLOOKUP(A682,[2]Ages!A:J,7,FALSE),IF(J682="10mi",VLOOKUP(A682,[2]Ages!A:J,8,FALSE),IF(J682="Half Marathon",VLOOKUP(A682,[2]Ages!A:J,9,FALSE),IF(J682="Marathon",VLOOKUP(A682,[2]Ages!A:J,10,FALSE)))))))</f>
        <v>#N/A</v>
      </c>
      <c r="M682" s="65" t="e">
        <f t="shared" si="65"/>
        <v>#N/A</v>
      </c>
      <c r="N682">
        <f t="shared" si="62"/>
        <v>1</v>
      </c>
      <c r="O682">
        <f t="shared" si="63"/>
        <v>1</v>
      </c>
    </row>
    <row r="683" spans="7:15" x14ac:dyDescent="0.3">
      <c r="G683" s="64" t="e">
        <f t="shared" si="66"/>
        <v>#DIV/0!</v>
      </c>
      <c r="H683" s="65" t="e">
        <f t="shared" si="61"/>
        <v>#DIV/0!</v>
      </c>
      <c r="I683" s="3">
        <f t="shared" si="64"/>
        <v>0</v>
      </c>
      <c r="J683" t="e">
        <f>VLOOKUP(B683,'[2]List Of Races'!A:B,2,FALSE)</f>
        <v>#N/A</v>
      </c>
      <c r="K683" t="e">
        <f>IF(J683="5k",VLOOKUP(A683,[2]Ages!A:J,5,FALSE),IF(J683="5mi",VLOOKUP(A683,[2]Ages!A:J,6,FALSE),IF(J683="10k",VLOOKUP(A683,[2]Ages!A:J,7,FALSE),IF(J683="10mi",VLOOKUP(A683,[2]Ages!A:J,8,FALSE),IF(J683="Half Marathon",VLOOKUP(A683,[2]Ages!A:J,9,FALSE),IF(J683="Marathon",VLOOKUP(A683,[2]Ages!A:J,10,FALSE)))))))</f>
        <v>#N/A</v>
      </c>
      <c r="M683" s="65" t="e">
        <f t="shared" si="65"/>
        <v>#N/A</v>
      </c>
      <c r="N683">
        <f t="shared" si="62"/>
        <v>1</v>
      </c>
      <c r="O683">
        <f t="shared" si="63"/>
        <v>1</v>
      </c>
    </row>
    <row r="684" spans="7:15" x14ac:dyDescent="0.3">
      <c r="G684" s="64" t="e">
        <f t="shared" si="66"/>
        <v>#DIV/0!</v>
      </c>
      <c r="H684" s="65" t="e">
        <f t="shared" si="61"/>
        <v>#DIV/0!</v>
      </c>
      <c r="I684" s="3">
        <f t="shared" si="64"/>
        <v>0</v>
      </c>
      <c r="J684" t="e">
        <f>VLOOKUP(B684,'[2]List Of Races'!A:B,2,FALSE)</f>
        <v>#N/A</v>
      </c>
      <c r="K684" t="e">
        <f>IF(J684="5k",VLOOKUP(A684,[2]Ages!A:J,5,FALSE),IF(J684="5mi",VLOOKUP(A684,[2]Ages!A:J,6,FALSE),IF(J684="10k",VLOOKUP(A684,[2]Ages!A:J,7,FALSE),IF(J684="10mi",VLOOKUP(A684,[2]Ages!A:J,8,FALSE),IF(J684="Half Marathon",VLOOKUP(A684,[2]Ages!A:J,9,FALSE),IF(J684="Marathon",VLOOKUP(A684,[2]Ages!A:J,10,FALSE)))))))</f>
        <v>#N/A</v>
      </c>
      <c r="M684" s="65" t="e">
        <f t="shared" si="65"/>
        <v>#N/A</v>
      </c>
      <c r="N684">
        <f t="shared" si="62"/>
        <v>1</v>
      </c>
      <c r="O684">
        <f t="shared" si="63"/>
        <v>1</v>
      </c>
    </row>
    <row r="685" spans="7:15" x14ac:dyDescent="0.3">
      <c r="G685" s="64" t="e">
        <f t="shared" si="66"/>
        <v>#DIV/0!</v>
      </c>
      <c r="H685" s="65" t="e">
        <f t="shared" si="61"/>
        <v>#DIV/0!</v>
      </c>
      <c r="I685" s="3">
        <f t="shared" si="64"/>
        <v>0</v>
      </c>
      <c r="J685" t="e">
        <f>VLOOKUP(B685,'[2]List Of Races'!A:B,2,FALSE)</f>
        <v>#N/A</v>
      </c>
      <c r="K685" t="e">
        <f>IF(J685="5k",VLOOKUP(A685,[2]Ages!A:J,5,FALSE),IF(J685="5mi",VLOOKUP(A685,[2]Ages!A:J,6,FALSE),IF(J685="10k",VLOOKUP(A685,[2]Ages!A:J,7,FALSE),IF(J685="10mi",VLOOKUP(A685,[2]Ages!A:J,8,FALSE),IF(J685="Half Marathon",VLOOKUP(A685,[2]Ages!A:J,9,FALSE),IF(J685="Marathon",VLOOKUP(A685,[2]Ages!A:J,10,FALSE)))))))</f>
        <v>#N/A</v>
      </c>
      <c r="M685" s="65" t="e">
        <f t="shared" si="65"/>
        <v>#N/A</v>
      </c>
      <c r="N685">
        <f t="shared" si="62"/>
        <v>1</v>
      </c>
      <c r="O685">
        <f t="shared" si="63"/>
        <v>1</v>
      </c>
    </row>
    <row r="686" spans="7:15" x14ac:dyDescent="0.3">
      <c r="G686" s="64" t="e">
        <f t="shared" si="66"/>
        <v>#DIV/0!</v>
      </c>
      <c r="H686" s="65" t="e">
        <f t="shared" si="61"/>
        <v>#DIV/0!</v>
      </c>
      <c r="I686" s="3">
        <f t="shared" si="64"/>
        <v>0</v>
      </c>
      <c r="J686" t="e">
        <f>VLOOKUP(B686,'[2]List Of Races'!A:B,2,FALSE)</f>
        <v>#N/A</v>
      </c>
      <c r="K686" t="e">
        <f>IF(J686="5k",VLOOKUP(A686,[2]Ages!A:J,5,FALSE),IF(J686="5mi",VLOOKUP(A686,[2]Ages!A:J,6,FALSE),IF(J686="10k",VLOOKUP(A686,[2]Ages!A:J,7,FALSE),IF(J686="10mi",VLOOKUP(A686,[2]Ages!A:J,8,FALSE),IF(J686="Half Marathon",VLOOKUP(A686,[2]Ages!A:J,9,FALSE),IF(J686="Marathon",VLOOKUP(A686,[2]Ages!A:J,10,FALSE)))))))</f>
        <v>#N/A</v>
      </c>
      <c r="M686" s="65" t="e">
        <f t="shared" si="65"/>
        <v>#N/A</v>
      </c>
      <c r="N686">
        <f t="shared" si="62"/>
        <v>1</v>
      </c>
      <c r="O686">
        <f t="shared" si="63"/>
        <v>1</v>
      </c>
    </row>
    <row r="687" spans="7:15" x14ac:dyDescent="0.3">
      <c r="G687" s="64" t="e">
        <f t="shared" si="66"/>
        <v>#DIV/0!</v>
      </c>
      <c r="H687" s="65" t="e">
        <f t="shared" si="61"/>
        <v>#DIV/0!</v>
      </c>
      <c r="I687" s="3">
        <f t="shared" si="64"/>
        <v>0</v>
      </c>
      <c r="J687" t="e">
        <f>VLOOKUP(B687,'[2]List Of Races'!A:B,2,FALSE)</f>
        <v>#N/A</v>
      </c>
      <c r="K687" t="e">
        <f>IF(J687="5k",VLOOKUP(A687,[2]Ages!A:J,5,FALSE),IF(J687="5mi",VLOOKUP(A687,[2]Ages!A:J,6,FALSE),IF(J687="10k",VLOOKUP(A687,[2]Ages!A:J,7,FALSE),IF(J687="10mi",VLOOKUP(A687,[2]Ages!A:J,8,FALSE),IF(J687="Half Marathon",VLOOKUP(A687,[2]Ages!A:J,9,FALSE),IF(J687="Marathon",VLOOKUP(A687,[2]Ages!A:J,10,FALSE)))))))</f>
        <v>#N/A</v>
      </c>
      <c r="M687" s="65" t="e">
        <f t="shared" si="65"/>
        <v>#N/A</v>
      </c>
      <c r="N687">
        <f t="shared" si="62"/>
        <v>1</v>
      </c>
      <c r="O687">
        <f t="shared" si="63"/>
        <v>1</v>
      </c>
    </row>
    <row r="688" spans="7:15" x14ac:dyDescent="0.3">
      <c r="G688" s="64" t="e">
        <f t="shared" si="66"/>
        <v>#DIV/0!</v>
      </c>
      <c r="H688" s="65" t="e">
        <f t="shared" si="61"/>
        <v>#DIV/0!</v>
      </c>
      <c r="I688" s="3">
        <f t="shared" si="64"/>
        <v>0</v>
      </c>
      <c r="J688" t="e">
        <f>VLOOKUP(B688,'[2]List Of Races'!A:B,2,FALSE)</f>
        <v>#N/A</v>
      </c>
      <c r="K688" t="e">
        <f>IF(J688="5k",VLOOKUP(A688,[2]Ages!A:J,5,FALSE),IF(J688="5mi",VLOOKUP(A688,[2]Ages!A:J,6,FALSE),IF(J688="10k",VLOOKUP(A688,[2]Ages!A:J,7,FALSE),IF(J688="10mi",VLOOKUP(A688,[2]Ages!A:J,8,FALSE),IF(J688="Half Marathon",VLOOKUP(A688,[2]Ages!A:J,9,FALSE),IF(J688="Marathon",VLOOKUP(A688,[2]Ages!A:J,10,FALSE)))))))</f>
        <v>#N/A</v>
      </c>
      <c r="M688" s="65" t="e">
        <f t="shared" si="65"/>
        <v>#N/A</v>
      </c>
      <c r="N688">
        <f t="shared" si="62"/>
        <v>1</v>
      </c>
      <c r="O688">
        <f t="shared" si="63"/>
        <v>1</v>
      </c>
    </row>
    <row r="689" spans="7:15" x14ac:dyDescent="0.3">
      <c r="G689" s="64" t="e">
        <f t="shared" si="66"/>
        <v>#DIV/0!</v>
      </c>
      <c r="H689" s="65" t="e">
        <f t="shared" si="61"/>
        <v>#DIV/0!</v>
      </c>
      <c r="I689" s="3">
        <f t="shared" si="64"/>
        <v>0</v>
      </c>
      <c r="J689" t="e">
        <f>VLOOKUP(B689,'[2]List Of Races'!A:B,2,FALSE)</f>
        <v>#N/A</v>
      </c>
      <c r="K689" t="e">
        <f>IF(J689="5k",VLOOKUP(A689,[2]Ages!A:J,5,FALSE),IF(J689="5mi",VLOOKUP(A689,[2]Ages!A:J,6,FALSE),IF(J689="10k",VLOOKUP(A689,[2]Ages!A:J,7,FALSE),IF(J689="10mi",VLOOKUP(A689,[2]Ages!A:J,8,FALSE),IF(J689="Half Marathon",VLOOKUP(A689,[2]Ages!A:J,9,FALSE),IF(J689="Marathon",VLOOKUP(A689,[2]Ages!A:J,10,FALSE)))))))</f>
        <v>#N/A</v>
      </c>
      <c r="M689" s="65" t="e">
        <f t="shared" si="65"/>
        <v>#N/A</v>
      </c>
      <c r="N689">
        <f t="shared" si="62"/>
        <v>1</v>
      </c>
      <c r="O689">
        <f t="shared" si="63"/>
        <v>1</v>
      </c>
    </row>
    <row r="690" spans="7:15" x14ac:dyDescent="0.3">
      <c r="G690" s="64" t="e">
        <f t="shared" si="66"/>
        <v>#DIV/0!</v>
      </c>
      <c r="H690" s="65" t="e">
        <f t="shared" si="61"/>
        <v>#DIV/0!</v>
      </c>
      <c r="I690" s="3">
        <f t="shared" si="64"/>
        <v>0</v>
      </c>
      <c r="J690" t="e">
        <f>VLOOKUP(B690,'[2]List Of Races'!A:B,2,FALSE)</f>
        <v>#N/A</v>
      </c>
      <c r="K690" t="e">
        <f>IF(J690="5k",VLOOKUP(A690,[2]Ages!A:J,5,FALSE),IF(J690="5mi",VLOOKUP(A690,[2]Ages!A:J,6,FALSE),IF(J690="10k",VLOOKUP(A690,[2]Ages!A:J,7,FALSE),IF(J690="10mi",VLOOKUP(A690,[2]Ages!A:J,8,FALSE),IF(J690="Half Marathon",VLOOKUP(A690,[2]Ages!A:J,9,FALSE),IF(J690="Marathon",VLOOKUP(A690,[2]Ages!A:J,10,FALSE)))))))</f>
        <v>#N/A</v>
      </c>
      <c r="M690" s="65" t="e">
        <f t="shared" si="65"/>
        <v>#N/A</v>
      </c>
      <c r="N690">
        <f t="shared" si="62"/>
        <v>1</v>
      </c>
      <c r="O690">
        <f t="shared" si="63"/>
        <v>1</v>
      </c>
    </row>
    <row r="691" spans="7:15" x14ac:dyDescent="0.3">
      <c r="G691" s="64" t="e">
        <f t="shared" si="66"/>
        <v>#DIV/0!</v>
      </c>
      <c r="H691" s="65" t="e">
        <f t="shared" si="61"/>
        <v>#DIV/0!</v>
      </c>
      <c r="I691" s="3">
        <f t="shared" si="64"/>
        <v>0</v>
      </c>
      <c r="J691" t="e">
        <f>VLOOKUP(B691,'[2]List Of Races'!A:B,2,FALSE)</f>
        <v>#N/A</v>
      </c>
      <c r="K691" t="e">
        <f>IF(J691="5k",VLOOKUP(A691,[2]Ages!A:J,5,FALSE),IF(J691="5mi",VLOOKUP(A691,[2]Ages!A:J,6,FALSE),IF(J691="10k",VLOOKUP(A691,[2]Ages!A:J,7,FALSE),IF(J691="10mi",VLOOKUP(A691,[2]Ages!A:J,8,FALSE),IF(J691="Half Marathon",VLOOKUP(A691,[2]Ages!A:J,9,FALSE),IF(J691="Marathon",VLOOKUP(A691,[2]Ages!A:J,10,FALSE)))))))</f>
        <v>#N/A</v>
      </c>
      <c r="M691" s="65" t="e">
        <f t="shared" si="65"/>
        <v>#N/A</v>
      </c>
      <c r="N691">
        <f t="shared" si="62"/>
        <v>1</v>
      </c>
      <c r="O691">
        <f t="shared" si="63"/>
        <v>1</v>
      </c>
    </row>
    <row r="692" spans="7:15" x14ac:dyDescent="0.3">
      <c r="G692" s="64" t="e">
        <f t="shared" si="66"/>
        <v>#DIV/0!</v>
      </c>
      <c r="H692" s="65" t="e">
        <f t="shared" si="61"/>
        <v>#DIV/0!</v>
      </c>
      <c r="I692" s="3">
        <f t="shared" si="64"/>
        <v>0</v>
      </c>
      <c r="J692" t="e">
        <f>VLOOKUP(B692,'[2]List Of Races'!A:B,2,FALSE)</f>
        <v>#N/A</v>
      </c>
      <c r="K692" t="e">
        <f>IF(J692="5k",VLOOKUP(A692,[2]Ages!A:J,5,FALSE),IF(J692="5mi",VLOOKUP(A692,[2]Ages!A:J,6,FALSE),IF(J692="10k",VLOOKUP(A692,[2]Ages!A:J,7,FALSE),IF(J692="10mi",VLOOKUP(A692,[2]Ages!A:J,8,FALSE),IF(J692="Half Marathon",VLOOKUP(A692,[2]Ages!A:J,9,FALSE),IF(J692="Marathon",VLOOKUP(A692,[2]Ages!A:J,10,FALSE)))))))</f>
        <v>#N/A</v>
      </c>
      <c r="M692" s="65" t="e">
        <f t="shared" si="65"/>
        <v>#N/A</v>
      </c>
      <c r="N692">
        <f t="shared" si="62"/>
        <v>1</v>
      </c>
      <c r="O692">
        <f t="shared" si="63"/>
        <v>1</v>
      </c>
    </row>
    <row r="693" spans="7:15" x14ac:dyDescent="0.3">
      <c r="G693" s="64" t="e">
        <f t="shared" si="66"/>
        <v>#DIV/0!</v>
      </c>
      <c r="H693" s="65" t="e">
        <f t="shared" si="61"/>
        <v>#DIV/0!</v>
      </c>
      <c r="I693" s="3">
        <f t="shared" si="64"/>
        <v>0</v>
      </c>
      <c r="J693" t="e">
        <f>VLOOKUP(B693,'[2]List Of Races'!A:B,2,FALSE)</f>
        <v>#N/A</v>
      </c>
      <c r="K693" t="e">
        <f>IF(J693="5k",VLOOKUP(A693,[2]Ages!A:J,5,FALSE),IF(J693="5mi",VLOOKUP(A693,[2]Ages!A:J,6,FALSE),IF(J693="10k",VLOOKUP(A693,[2]Ages!A:J,7,FALSE),IF(J693="10mi",VLOOKUP(A693,[2]Ages!A:J,8,FALSE),IF(J693="Half Marathon",VLOOKUP(A693,[2]Ages!A:J,9,FALSE),IF(J693="Marathon",VLOOKUP(A693,[2]Ages!A:J,10,FALSE)))))))</f>
        <v>#N/A</v>
      </c>
      <c r="M693" s="65" t="e">
        <f t="shared" si="65"/>
        <v>#N/A</v>
      </c>
      <c r="N693">
        <f t="shared" si="62"/>
        <v>1</v>
      </c>
      <c r="O693">
        <f t="shared" si="63"/>
        <v>1</v>
      </c>
    </row>
    <row r="694" spans="7:15" x14ac:dyDescent="0.3">
      <c r="G694" s="64" t="e">
        <f t="shared" si="66"/>
        <v>#DIV/0!</v>
      </c>
      <c r="H694" s="65" t="e">
        <f t="shared" si="61"/>
        <v>#DIV/0!</v>
      </c>
      <c r="I694" s="3">
        <f t="shared" si="64"/>
        <v>0</v>
      </c>
      <c r="J694" t="e">
        <f>VLOOKUP(B694,'[2]List Of Races'!A:B,2,FALSE)</f>
        <v>#N/A</v>
      </c>
      <c r="K694" t="e">
        <f>IF(J694="5k",VLOOKUP(A694,[2]Ages!A:J,5,FALSE),IF(J694="5mi",VLOOKUP(A694,[2]Ages!A:J,6,FALSE),IF(J694="10k",VLOOKUP(A694,[2]Ages!A:J,7,FALSE),IF(J694="10mi",VLOOKUP(A694,[2]Ages!A:J,8,FALSE),IF(J694="Half Marathon",VLOOKUP(A694,[2]Ages!A:J,9,FALSE),IF(J694="Marathon",VLOOKUP(A694,[2]Ages!A:J,10,FALSE)))))))</f>
        <v>#N/A</v>
      </c>
      <c r="M694" s="65" t="e">
        <f t="shared" si="65"/>
        <v>#N/A</v>
      </c>
      <c r="N694">
        <f t="shared" si="62"/>
        <v>1</v>
      </c>
      <c r="O694">
        <f t="shared" si="63"/>
        <v>1</v>
      </c>
    </row>
    <row r="695" spans="7:15" x14ac:dyDescent="0.3">
      <c r="G695" s="64" t="e">
        <f t="shared" si="66"/>
        <v>#DIV/0!</v>
      </c>
      <c r="H695" s="65" t="e">
        <f t="shared" si="61"/>
        <v>#DIV/0!</v>
      </c>
      <c r="I695" s="3">
        <f t="shared" si="64"/>
        <v>0</v>
      </c>
      <c r="J695" t="e">
        <f>VLOOKUP(B695,'[2]List Of Races'!A:B,2,FALSE)</f>
        <v>#N/A</v>
      </c>
      <c r="K695" t="e">
        <f>IF(J695="5k",VLOOKUP(A695,[2]Ages!A:J,5,FALSE),IF(J695="5mi",VLOOKUP(A695,[2]Ages!A:J,6,FALSE),IF(J695="10k",VLOOKUP(A695,[2]Ages!A:J,7,FALSE),IF(J695="10mi",VLOOKUP(A695,[2]Ages!A:J,8,FALSE),IF(J695="Half Marathon",VLOOKUP(A695,[2]Ages!A:J,9,FALSE),IF(J695="Marathon",VLOOKUP(A695,[2]Ages!A:J,10,FALSE)))))))</f>
        <v>#N/A</v>
      </c>
      <c r="M695" s="65" t="e">
        <f t="shared" si="65"/>
        <v>#N/A</v>
      </c>
      <c r="N695">
        <f t="shared" si="62"/>
        <v>1</v>
      </c>
      <c r="O695">
        <f t="shared" si="63"/>
        <v>1</v>
      </c>
    </row>
    <row r="696" spans="7:15" x14ac:dyDescent="0.3">
      <c r="G696" s="64" t="e">
        <f t="shared" si="66"/>
        <v>#DIV/0!</v>
      </c>
      <c r="H696" s="65" t="e">
        <f t="shared" si="61"/>
        <v>#DIV/0!</v>
      </c>
      <c r="I696" s="3">
        <f t="shared" si="64"/>
        <v>0</v>
      </c>
      <c r="J696" t="e">
        <f>VLOOKUP(B696,'[2]List Of Races'!A:B,2,FALSE)</f>
        <v>#N/A</v>
      </c>
      <c r="K696" t="e">
        <f>IF(J696="5k",VLOOKUP(A696,[2]Ages!A:J,5,FALSE),IF(J696="5mi",VLOOKUP(A696,[2]Ages!A:J,6,FALSE),IF(J696="10k",VLOOKUP(A696,[2]Ages!A:J,7,FALSE),IF(J696="10mi",VLOOKUP(A696,[2]Ages!A:J,8,FALSE),IF(J696="Half Marathon",VLOOKUP(A696,[2]Ages!A:J,9,FALSE),IF(J696="Marathon",VLOOKUP(A696,[2]Ages!A:J,10,FALSE)))))))</f>
        <v>#N/A</v>
      </c>
      <c r="M696" s="65" t="e">
        <f t="shared" si="65"/>
        <v>#N/A</v>
      </c>
      <c r="N696">
        <f t="shared" si="62"/>
        <v>1</v>
      </c>
      <c r="O696">
        <f t="shared" si="63"/>
        <v>1</v>
      </c>
    </row>
    <row r="697" spans="7:15" x14ac:dyDescent="0.3">
      <c r="G697" s="64" t="e">
        <f t="shared" si="66"/>
        <v>#DIV/0!</v>
      </c>
      <c r="H697" s="65" t="e">
        <f t="shared" si="61"/>
        <v>#DIV/0!</v>
      </c>
      <c r="I697" s="3">
        <f t="shared" si="64"/>
        <v>0</v>
      </c>
      <c r="J697" t="e">
        <f>VLOOKUP(B697,'[2]List Of Races'!A:B,2,FALSE)</f>
        <v>#N/A</v>
      </c>
      <c r="K697" t="e">
        <f>IF(J697="5k",VLOOKUP(A697,[2]Ages!A:J,5,FALSE),IF(J697="5mi",VLOOKUP(A697,[2]Ages!A:J,6,FALSE),IF(J697="10k",VLOOKUP(A697,[2]Ages!A:J,7,FALSE),IF(J697="10mi",VLOOKUP(A697,[2]Ages!A:J,8,FALSE),IF(J697="Half Marathon",VLOOKUP(A697,[2]Ages!A:J,9,FALSE),IF(J697="Marathon",VLOOKUP(A697,[2]Ages!A:J,10,FALSE)))))))</f>
        <v>#N/A</v>
      </c>
      <c r="M697" s="65" t="e">
        <f t="shared" si="65"/>
        <v>#N/A</v>
      </c>
      <c r="N697">
        <f t="shared" si="62"/>
        <v>1</v>
      </c>
      <c r="O697">
        <f t="shared" si="63"/>
        <v>1</v>
      </c>
    </row>
    <row r="698" spans="7:15" x14ac:dyDescent="0.3">
      <c r="G698" s="64" t="e">
        <f t="shared" si="66"/>
        <v>#DIV/0!</v>
      </c>
      <c r="H698" s="65" t="e">
        <f t="shared" si="61"/>
        <v>#DIV/0!</v>
      </c>
      <c r="I698" s="3">
        <f t="shared" si="64"/>
        <v>0</v>
      </c>
      <c r="J698" t="e">
        <f>VLOOKUP(B698,'[2]List Of Races'!A:B,2,FALSE)</f>
        <v>#N/A</v>
      </c>
      <c r="K698" t="e">
        <f>IF(J698="5k",VLOOKUP(A698,[2]Ages!A:J,5,FALSE),IF(J698="5mi",VLOOKUP(A698,[2]Ages!A:J,6,FALSE),IF(J698="10k",VLOOKUP(A698,[2]Ages!A:J,7,FALSE),IF(J698="10mi",VLOOKUP(A698,[2]Ages!A:J,8,FALSE),IF(J698="Half Marathon",VLOOKUP(A698,[2]Ages!A:J,9,FALSE),IF(J698="Marathon",VLOOKUP(A698,[2]Ages!A:J,10,FALSE)))))))</f>
        <v>#N/A</v>
      </c>
      <c r="M698" s="65" t="e">
        <f t="shared" si="65"/>
        <v>#N/A</v>
      </c>
      <c r="N698">
        <f t="shared" si="62"/>
        <v>1</v>
      </c>
      <c r="O698">
        <f t="shared" si="63"/>
        <v>1</v>
      </c>
    </row>
    <row r="699" spans="7:15" x14ac:dyDescent="0.3">
      <c r="G699" s="64" t="e">
        <f t="shared" si="66"/>
        <v>#DIV/0!</v>
      </c>
      <c r="H699" s="65" t="e">
        <f t="shared" si="61"/>
        <v>#DIV/0!</v>
      </c>
      <c r="I699" s="3">
        <f t="shared" si="64"/>
        <v>0</v>
      </c>
      <c r="J699" t="e">
        <f>VLOOKUP(B699,'[2]List Of Races'!A:B,2,FALSE)</f>
        <v>#N/A</v>
      </c>
      <c r="K699" t="e">
        <f>IF(J699="5k",VLOOKUP(A699,[2]Ages!A:J,5,FALSE),IF(J699="5mi",VLOOKUP(A699,[2]Ages!A:J,6,FALSE),IF(J699="10k",VLOOKUP(A699,[2]Ages!A:J,7,FALSE),IF(J699="10mi",VLOOKUP(A699,[2]Ages!A:J,8,FALSE),IF(J699="Half Marathon",VLOOKUP(A699,[2]Ages!A:J,9,FALSE),IF(J699="Marathon",VLOOKUP(A699,[2]Ages!A:J,10,FALSE)))))))</f>
        <v>#N/A</v>
      </c>
      <c r="M699" s="65" t="e">
        <f t="shared" si="65"/>
        <v>#N/A</v>
      </c>
      <c r="N699">
        <f t="shared" si="62"/>
        <v>1</v>
      </c>
      <c r="O699">
        <f t="shared" si="63"/>
        <v>1</v>
      </c>
    </row>
    <row r="700" spans="7:15" x14ac:dyDescent="0.3">
      <c r="G700" s="64" t="e">
        <f t="shared" si="66"/>
        <v>#DIV/0!</v>
      </c>
      <c r="H700" s="65" t="e">
        <f t="shared" si="61"/>
        <v>#DIV/0!</v>
      </c>
      <c r="I700" s="3">
        <f t="shared" si="64"/>
        <v>0</v>
      </c>
      <c r="J700" t="e">
        <f>VLOOKUP(B700,'[2]List Of Races'!A:B,2,FALSE)</f>
        <v>#N/A</v>
      </c>
      <c r="K700" t="e">
        <f>IF(J700="5k",VLOOKUP(A700,[2]Ages!A:J,5,FALSE),IF(J700="5mi",VLOOKUP(A700,[2]Ages!A:J,6,FALSE),IF(J700="10k",VLOOKUP(A700,[2]Ages!A:J,7,FALSE),IF(J700="10mi",VLOOKUP(A700,[2]Ages!A:J,8,FALSE),IF(J700="Half Marathon",VLOOKUP(A700,[2]Ages!A:J,9,FALSE),IF(J700="Marathon",VLOOKUP(A700,[2]Ages!A:J,10,FALSE)))))))</f>
        <v>#N/A</v>
      </c>
      <c r="M700" s="65" t="e">
        <f t="shared" si="65"/>
        <v>#N/A</v>
      </c>
      <c r="N700">
        <f t="shared" si="62"/>
        <v>1</v>
      </c>
      <c r="O700">
        <f t="shared" si="63"/>
        <v>1</v>
      </c>
    </row>
    <row r="701" spans="7:15" x14ac:dyDescent="0.3">
      <c r="G701" s="64" t="e">
        <f t="shared" si="66"/>
        <v>#DIV/0!</v>
      </c>
      <c r="H701" s="65" t="e">
        <f t="shared" si="61"/>
        <v>#DIV/0!</v>
      </c>
      <c r="I701" s="3">
        <f t="shared" si="64"/>
        <v>0</v>
      </c>
      <c r="J701" t="e">
        <f>VLOOKUP(B701,'[2]List Of Races'!A:B,2,FALSE)</f>
        <v>#N/A</v>
      </c>
      <c r="K701" t="e">
        <f>IF(J701="5k",VLOOKUP(A701,[2]Ages!A:J,5,FALSE),IF(J701="5mi",VLOOKUP(A701,[2]Ages!A:J,6,FALSE),IF(J701="10k",VLOOKUP(A701,[2]Ages!A:J,7,FALSE),IF(J701="10mi",VLOOKUP(A701,[2]Ages!A:J,8,FALSE),IF(J701="Half Marathon",VLOOKUP(A701,[2]Ages!A:J,9,FALSE),IF(J701="Marathon",VLOOKUP(A701,[2]Ages!A:J,10,FALSE)))))))</f>
        <v>#N/A</v>
      </c>
      <c r="M701" s="65" t="e">
        <f t="shared" si="65"/>
        <v>#N/A</v>
      </c>
      <c r="N701">
        <f t="shared" si="62"/>
        <v>1</v>
      </c>
      <c r="O701">
        <f t="shared" si="63"/>
        <v>1</v>
      </c>
    </row>
    <row r="702" spans="7:15" x14ac:dyDescent="0.3">
      <c r="G702" s="64" t="e">
        <f t="shared" si="66"/>
        <v>#DIV/0!</v>
      </c>
      <c r="H702" s="65" t="e">
        <f t="shared" si="61"/>
        <v>#DIV/0!</v>
      </c>
      <c r="I702" s="3">
        <f t="shared" si="64"/>
        <v>0</v>
      </c>
      <c r="J702" t="e">
        <f>VLOOKUP(B702,'[2]List Of Races'!A:B,2,FALSE)</f>
        <v>#N/A</v>
      </c>
      <c r="K702" t="e">
        <f>IF(J702="5k",VLOOKUP(A702,[2]Ages!A:J,5,FALSE),IF(J702="5mi",VLOOKUP(A702,[2]Ages!A:J,6,FALSE),IF(J702="10k",VLOOKUP(A702,[2]Ages!A:J,7,FALSE),IF(J702="10mi",VLOOKUP(A702,[2]Ages!A:J,8,FALSE),IF(J702="Half Marathon",VLOOKUP(A702,[2]Ages!A:J,9,FALSE),IF(J702="Marathon",VLOOKUP(A702,[2]Ages!A:J,10,FALSE)))))))</f>
        <v>#N/A</v>
      </c>
      <c r="M702" s="65" t="e">
        <f t="shared" si="65"/>
        <v>#N/A</v>
      </c>
      <c r="N702">
        <f t="shared" si="62"/>
        <v>1</v>
      </c>
      <c r="O702">
        <f t="shared" si="63"/>
        <v>1</v>
      </c>
    </row>
    <row r="703" spans="7:15" x14ac:dyDescent="0.3">
      <c r="G703" s="64" t="e">
        <f t="shared" si="66"/>
        <v>#DIV/0!</v>
      </c>
      <c r="H703" s="65" t="e">
        <f t="shared" si="61"/>
        <v>#DIV/0!</v>
      </c>
      <c r="I703" s="3">
        <f t="shared" si="64"/>
        <v>0</v>
      </c>
      <c r="J703" t="e">
        <f>VLOOKUP(B703,'[2]List Of Races'!A:B,2,FALSE)</f>
        <v>#N/A</v>
      </c>
      <c r="K703" t="e">
        <f>IF(J703="5k",VLOOKUP(A703,[2]Ages!A:J,5,FALSE),IF(J703="5mi",VLOOKUP(A703,[2]Ages!A:J,6,FALSE),IF(J703="10k",VLOOKUP(A703,[2]Ages!A:J,7,FALSE),IF(J703="10mi",VLOOKUP(A703,[2]Ages!A:J,8,FALSE),IF(J703="Half Marathon",VLOOKUP(A703,[2]Ages!A:J,9,FALSE),IF(J703="Marathon",VLOOKUP(A703,[2]Ages!A:J,10,FALSE)))))))</f>
        <v>#N/A</v>
      </c>
      <c r="M703" s="65" t="e">
        <f t="shared" si="65"/>
        <v>#N/A</v>
      </c>
      <c r="N703">
        <f t="shared" si="62"/>
        <v>1</v>
      </c>
      <c r="O703">
        <f t="shared" si="63"/>
        <v>1</v>
      </c>
    </row>
    <row r="704" spans="7:15" x14ac:dyDescent="0.3">
      <c r="G704" s="64" t="e">
        <f t="shared" si="66"/>
        <v>#DIV/0!</v>
      </c>
      <c r="H704" s="65" t="e">
        <f t="shared" si="61"/>
        <v>#DIV/0!</v>
      </c>
      <c r="I704" s="3">
        <f t="shared" si="64"/>
        <v>0</v>
      </c>
      <c r="J704" t="e">
        <f>VLOOKUP(B704,'[2]List Of Races'!A:B,2,FALSE)</f>
        <v>#N/A</v>
      </c>
      <c r="K704" t="e">
        <f>IF(J704="5k",VLOOKUP(A704,[2]Ages!A:J,5,FALSE),IF(J704="5mi",VLOOKUP(A704,[2]Ages!A:J,6,FALSE),IF(J704="10k",VLOOKUP(A704,[2]Ages!A:J,7,FALSE),IF(J704="10mi",VLOOKUP(A704,[2]Ages!A:J,8,FALSE),IF(J704="Half Marathon",VLOOKUP(A704,[2]Ages!A:J,9,FALSE),IF(J704="Marathon",VLOOKUP(A704,[2]Ages!A:J,10,FALSE)))))))</f>
        <v>#N/A</v>
      </c>
      <c r="M704" s="65" t="e">
        <f t="shared" si="65"/>
        <v>#N/A</v>
      </c>
      <c r="N704">
        <f t="shared" si="62"/>
        <v>1</v>
      </c>
      <c r="O704">
        <f t="shared" si="63"/>
        <v>1</v>
      </c>
    </row>
    <row r="705" spans="7:15" x14ac:dyDescent="0.3">
      <c r="G705" s="64" t="e">
        <f t="shared" si="66"/>
        <v>#DIV/0!</v>
      </c>
      <c r="H705" s="65" t="e">
        <f t="shared" si="61"/>
        <v>#DIV/0!</v>
      </c>
      <c r="I705" s="3">
        <f t="shared" si="64"/>
        <v>0</v>
      </c>
      <c r="J705" t="e">
        <f>VLOOKUP(B705,'[2]List Of Races'!A:B,2,FALSE)</f>
        <v>#N/A</v>
      </c>
      <c r="K705" t="e">
        <f>IF(J705="5k",VLOOKUP(A705,[2]Ages!A:J,5,FALSE),IF(J705="5mi",VLOOKUP(A705,[2]Ages!A:J,6,FALSE),IF(J705="10k",VLOOKUP(A705,[2]Ages!A:J,7,FALSE),IF(J705="10mi",VLOOKUP(A705,[2]Ages!A:J,8,FALSE),IF(J705="Half Marathon",VLOOKUP(A705,[2]Ages!A:J,9,FALSE),IF(J705="Marathon",VLOOKUP(A705,[2]Ages!A:J,10,FALSE)))))))</f>
        <v>#N/A</v>
      </c>
      <c r="M705" s="65" t="e">
        <f t="shared" si="65"/>
        <v>#N/A</v>
      </c>
      <c r="N705">
        <f t="shared" si="62"/>
        <v>1</v>
      </c>
      <c r="O705">
        <f t="shared" si="63"/>
        <v>1</v>
      </c>
    </row>
    <row r="706" spans="7:15" x14ac:dyDescent="0.3">
      <c r="G706" s="64" t="e">
        <f t="shared" si="66"/>
        <v>#DIV/0!</v>
      </c>
      <c r="H706" s="65" t="e">
        <f t="shared" si="61"/>
        <v>#DIV/0!</v>
      </c>
      <c r="I706" s="3">
        <f t="shared" si="64"/>
        <v>0</v>
      </c>
      <c r="J706" t="e">
        <f>VLOOKUP(B706,'[2]List Of Races'!A:B,2,FALSE)</f>
        <v>#N/A</v>
      </c>
      <c r="K706" t="e">
        <f>IF(J706="5k",VLOOKUP(A706,[2]Ages!A:J,5,FALSE),IF(J706="5mi",VLOOKUP(A706,[2]Ages!A:J,6,FALSE),IF(J706="10k",VLOOKUP(A706,[2]Ages!A:J,7,FALSE),IF(J706="10mi",VLOOKUP(A706,[2]Ages!A:J,8,FALSE),IF(J706="Half Marathon",VLOOKUP(A706,[2]Ages!A:J,9,FALSE),IF(J706="Marathon",VLOOKUP(A706,[2]Ages!A:J,10,FALSE)))))))</f>
        <v>#N/A</v>
      </c>
      <c r="M706" s="65" t="e">
        <f t="shared" si="65"/>
        <v>#N/A</v>
      </c>
      <c r="N706">
        <f t="shared" si="62"/>
        <v>1</v>
      </c>
      <c r="O706">
        <f t="shared" si="63"/>
        <v>1</v>
      </c>
    </row>
    <row r="707" spans="7:15" x14ac:dyDescent="0.3">
      <c r="G707" s="64" t="e">
        <f t="shared" si="66"/>
        <v>#DIV/0!</v>
      </c>
      <c r="H707" s="65" t="e">
        <f t="shared" ref="H707:H770" si="67">G707*100</f>
        <v>#DIV/0!</v>
      </c>
      <c r="I707" s="3">
        <f t="shared" si="64"/>
        <v>0</v>
      </c>
      <c r="J707" t="e">
        <f>VLOOKUP(B707,'[2]List Of Races'!A:B,2,FALSE)</f>
        <v>#N/A</v>
      </c>
      <c r="K707" t="e">
        <f>IF(J707="5k",VLOOKUP(A707,[2]Ages!A:J,5,FALSE),IF(J707="5mi",VLOOKUP(A707,[2]Ages!A:J,6,FALSE),IF(J707="10k",VLOOKUP(A707,[2]Ages!A:J,7,FALSE),IF(J707="10mi",VLOOKUP(A707,[2]Ages!A:J,8,FALSE),IF(J707="Half Marathon",VLOOKUP(A707,[2]Ages!A:J,9,FALSE),IF(J707="Marathon",VLOOKUP(A707,[2]Ages!A:J,10,FALSE)))))))</f>
        <v>#N/A</v>
      </c>
      <c r="M707" s="65" t="e">
        <f t="shared" si="65"/>
        <v>#N/A</v>
      </c>
      <c r="N707">
        <f t="shared" ref="N707:N770" si="68">IF(COUNTIFS(A:A, A707, H:H, "&gt;" &amp; H707) &lt; 10, COUNTIFS(A:A, A707, H:H, "&gt;" &amp; H707) + 1, "")</f>
        <v>1</v>
      </c>
      <c r="O707">
        <f t="shared" ref="O707:O770" si="69">IF(COUNTIFS(A:A, A707, M:M, "&gt;" &amp; M707) &lt; 10, COUNTIFS(A:A, A707, M:M, "&gt;" &amp; M707) + 1, "")</f>
        <v>1</v>
      </c>
    </row>
    <row r="708" spans="7:15" x14ac:dyDescent="0.3">
      <c r="G708" s="64" t="e">
        <f t="shared" si="66"/>
        <v>#DIV/0!</v>
      </c>
      <c r="H708" s="65" t="e">
        <f t="shared" si="67"/>
        <v>#DIV/0!</v>
      </c>
      <c r="I708" s="3">
        <f t="shared" ref="I708:I771" si="70">HOUR(F708)*3600 + MINUTE(F708)*60 + SECOND(F708)</f>
        <v>0</v>
      </c>
      <c r="J708" t="e">
        <f>VLOOKUP(B708,'[2]List Of Races'!A:B,2,FALSE)</f>
        <v>#N/A</v>
      </c>
      <c r="K708" t="e">
        <f>IF(J708="5k",VLOOKUP(A708,[2]Ages!A:J,5,FALSE),IF(J708="5mi",VLOOKUP(A708,[2]Ages!A:J,6,FALSE),IF(J708="10k",VLOOKUP(A708,[2]Ages!A:J,7,FALSE),IF(J708="10mi",VLOOKUP(A708,[2]Ages!A:J,8,FALSE),IF(J708="Half Marathon",VLOOKUP(A708,[2]Ages!A:J,9,FALSE),IF(J708="Marathon",VLOOKUP(A708,[2]Ages!A:J,10,FALSE)))))))</f>
        <v>#N/A</v>
      </c>
      <c r="M708" s="65" t="e">
        <f t="shared" ref="M708:M771" si="71">K708/I708*100*L708</f>
        <v>#N/A</v>
      </c>
      <c r="N708">
        <f t="shared" si="68"/>
        <v>1</v>
      </c>
      <c r="O708">
        <f t="shared" si="69"/>
        <v>1</v>
      </c>
    </row>
    <row r="709" spans="7:15" x14ac:dyDescent="0.3">
      <c r="G709" s="64" t="e">
        <f t="shared" si="66"/>
        <v>#DIV/0!</v>
      </c>
      <c r="H709" s="65" t="e">
        <f t="shared" si="67"/>
        <v>#DIV/0!</v>
      </c>
      <c r="I709" s="3">
        <f t="shared" si="70"/>
        <v>0</v>
      </c>
      <c r="J709" t="e">
        <f>VLOOKUP(B709,'[2]List Of Races'!A:B,2,FALSE)</f>
        <v>#N/A</v>
      </c>
      <c r="K709" t="e">
        <f>IF(J709="5k",VLOOKUP(A709,[2]Ages!A:J,5,FALSE),IF(J709="5mi",VLOOKUP(A709,[2]Ages!A:J,6,FALSE),IF(J709="10k",VLOOKUP(A709,[2]Ages!A:J,7,FALSE),IF(J709="10mi",VLOOKUP(A709,[2]Ages!A:J,8,FALSE),IF(J709="Half Marathon",VLOOKUP(A709,[2]Ages!A:J,9,FALSE),IF(J709="Marathon",VLOOKUP(A709,[2]Ages!A:J,10,FALSE)))))))</f>
        <v>#N/A</v>
      </c>
      <c r="M709" s="65" t="e">
        <f t="shared" si="71"/>
        <v>#N/A</v>
      </c>
      <c r="N709">
        <f t="shared" si="68"/>
        <v>1</v>
      </c>
      <c r="O709">
        <f t="shared" si="69"/>
        <v>1</v>
      </c>
    </row>
    <row r="710" spans="7:15" x14ac:dyDescent="0.3">
      <c r="G710" s="64" t="e">
        <f t="shared" si="66"/>
        <v>#DIV/0!</v>
      </c>
      <c r="H710" s="65" t="e">
        <f t="shared" si="67"/>
        <v>#DIV/0!</v>
      </c>
      <c r="I710" s="3">
        <f t="shared" si="70"/>
        <v>0</v>
      </c>
      <c r="J710" t="e">
        <f>VLOOKUP(B710,'[2]List Of Races'!A:B,2,FALSE)</f>
        <v>#N/A</v>
      </c>
      <c r="K710" t="e">
        <f>IF(J710="5k",VLOOKUP(A710,[2]Ages!A:J,5,FALSE),IF(J710="5mi",VLOOKUP(A710,[2]Ages!A:J,6,FALSE),IF(J710="10k",VLOOKUP(A710,[2]Ages!A:J,7,FALSE),IF(J710="10mi",VLOOKUP(A710,[2]Ages!A:J,8,FALSE),IF(J710="Half Marathon",VLOOKUP(A710,[2]Ages!A:J,9,FALSE),IF(J710="Marathon",VLOOKUP(A710,[2]Ages!A:J,10,FALSE)))))))</f>
        <v>#N/A</v>
      </c>
      <c r="M710" s="65" t="e">
        <f t="shared" si="71"/>
        <v>#N/A</v>
      </c>
      <c r="N710">
        <f t="shared" si="68"/>
        <v>1</v>
      </c>
      <c r="O710">
        <f t="shared" si="69"/>
        <v>1</v>
      </c>
    </row>
    <row r="711" spans="7:15" x14ac:dyDescent="0.3">
      <c r="G711" s="64" t="e">
        <f t="shared" si="66"/>
        <v>#DIV/0!</v>
      </c>
      <c r="H711" s="65" t="e">
        <f t="shared" si="67"/>
        <v>#DIV/0!</v>
      </c>
      <c r="I711" s="3">
        <f t="shared" si="70"/>
        <v>0</v>
      </c>
      <c r="J711" t="e">
        <f>VLOOKUP(B711,'[2]List Of Races'!A:B,2,FALSE)</f>
        <v>#N/A</v>
      </c>
      <c r="K711" t="e">
        <f>IF(J711="5k",VLOOKUP(A711,[2]Ages!A:J,5,FALSE),IF(J711="5mi",VLOOKUP(A711,[2]Ages!A:J,6,FALSE),IF(J711="10k",VLOOKUP(A711,[2]Ages!A:J,7,FALSE),IF(J711="10mi",VLOOKUP(A711,[2]Ages!A:J,8,FALSE),IF(J711="Half Marathon",VLOOKUP(A711,[2]Ages!A:J,9,FALSE),IF(J711="Marathon",VLOOKUP(A711,[2]Ages!A:J,10,FALSE)))))))</f>
        <v>#N/A</v>
      </c>
      <c r="M711" s="65" t="e">
        <f t="shared" si="71"/>
        <v>#N/A</v>
      </c>
      <c r="N711">
        <f t="shared" si="68"/>
        <v>1</v>
      </c>
      <c r="O711">
        <f t="shared" si="69"/>
        <v>1</v>
      </c>
    </row>
    <row r="712" spans="7:15" x14ac:dyDescent="0.3">
      <c r="G712" s="64" t="e">
        <f t="shared" si="66"/>
        <v>#DIV/0!</v>
      </c>
      <c r="H712" s="65" t="e">
        <f t="shared" si="67"/>
        <v>#DIV/0!</v>
      </c>
      <c r="I712" s="3">
        <f t="shared" si="70"/>
        <v>0</v>
      </c>
      <c r="J712" t="e">
        <f>VLOOKUP(B712,'[2]List Of Races'!A:B,2,FALSE)</f>
        <v>#N/A</v>
      </c>
      <c r="K712" t="e">
        <f>IF(J712="5k",VLOOKUP(A712,[2]Ages!A:J,5,FALSE),IF(J712="5mi",VLOOKUP(A712,[2]Ages!A:J,6,FALSE),IF(J712="10k",VLOOKUP(A712,[2]Ages!A:J,7,FALSE),IF(J712="10mi",VLOOKUP(A712,[2]Ages!A:J,8,FALSE),IF(J712="Half Marathon",VLOOKUP(A712,[2]Ages!A:J,9,FALSE),IF(J712="Marathon",VLOOKUP(A712,[2]Ages!A:J,10,FALSE)))))))</f>
        <v>#N/A</v>
      </c>
      <c r="M712" s="65" t="e">
        <f t="shared" si="71"/>
        <v>#N/A</v>
      </c>
      <c r="N712">
        <f t="shared" si="68"/>
        <v>1</v>
      </c>
      <c r="O712">
        <f t="shared" si="69"/>
        <v>1</v>
      </c>
    </row>
    <row r="713" spans="7:15" x14ac:dyDescent="0.3">
      <c r="G713" s="64" t="e">
        <f t="shared" si="66"/>
        <v>#DIV/0!</v>
      </c>
      <c r="H713" s="65" t="e">
        <f t="shared" si="67"/>
        <v>#DIV/0!</v>
      </c>
      <c r="I713" s="3">
        <f t="shared" si="70"/>
        <v>0</v>
      </c>
      <c r="J713" t="e">
        <f>VLOOKUP(B713,'[2]List Of Races'!A:B,2,FALSE)</f>
        <v>#N/A</v>
      </c>
      <c r="K713" t="e">
        <f>IF(J713="5k",VLOOKUP(A713,[2]Ages!A:J,5,FALSE),IF(J713="5mi",VLOOKUP(A713,[2]Ages!A:J,6,FALSE),IF(J713="10k",VLOOKUP(A713,[2]Ages!A:J,7,FALSE),IF(J713="10mi",VLOOKUP(A713,[2]Ages!A:J,8,FALSE),IF(J713="Half Marathon",VLOOKUP(A713,[2]Ages!A:J,9,FALSE),IF(J713="Marathon",VLOOKUP(A713,[2]Ages!A:J,10,FALSE)))))))</f>
        <v>#N/A</v>
      </c>
      <c r="M713" s="65" t="e">
        <f t="shared" si="71"/>
        <v>#N/A</v>
      </c>
      <c r="N713">
        <f t="shared" si="68"/>
        <v>1</v>
      </c>
      <c r="O713">
        <f t="shared" si="69"/>
        <v>1</v>
      </c>
    </row>
    <row r="714" spans="7:15" x14ac:dyDescent="0.3">
      <c r="G714" s="64" t="e">
        <f t="shared" si="66"/>
        <v>#DIV/0!</v>
      </c>
      <c r="H714" s="65" t="e">
        <f t="shared" si="67"/>
        <v>#DIV/0!</v>
      </c>
      <c r="I714" s="3">
        <f t="shared" si="70"/>
        <v>0</v>
      </c>
      <c r="J714" t="e">
        <f>VLOOKUP(B714,'[2]List Of Races'!A:B,2,FALSE)</f>
        <v>#N/A</v>
      </c>
      <c r="K714" t="e">
        <f>IF(J714="5k",VLOOKUP(A714,[2]Ages!A:J,5,FALSE),IF(J714="5mi",VLOOKUP(A714,[2]Ages!A:J,6,FALSE),IF(J714="10k",VLOOKUP(A714,[2]Ages!A:J,7,FALSE),IF(J714="10mi",VLOOKUP(A714,[2]Ages!A:J,8,FALSE),IF(J714="Half Marathon",VLOOKUP(A714,[2]Ages!A:J,9,FALSE),IF(J714="Marathon",VLOOKUP(A714,[2]Ages!A:J,10,FALSE)))))))</f>
        <v>#N/A</v>
      </c>
      <c r="M714" s="65" t="e">
        <f t="shared" si="71"/>
        <v>#N/A</v>
      </c>
      <c r="N714">
        <f t="shared" si="68"/>
        <v>1</v>
      </c>
      <c r="O714">
        <f t="shared" si="69"/>
        <v>1</v>
      </c>
    </row>
    <row r="715" spans="7:15" x14ac:dyDescent="0.3">
      <c r="G715" s="64" t="e">
        <f t="shared" si="66"/>
        <v>#DIV/0!</v>
      </c>
      <c r="H715" s="65" t="e">
        <f t="shared" si="67"/>
        <v>#DIV/0!</v>
      </c>
      <c r="I715" s="3">
        <f t="shared" si="70"/>
        <v>0</v>
      </c>
      <c r="J715" t="e">
        <f>VLOOKUP(B715,'[2]List Of Races'!A:B,2,FALSE)</f>
        <v>#N/A</v>
      </c>
      <c r="K715" t="e">
        <f>IF(J715="5k",VLOOKUP(A715,[2]Ages!A:J,5,FALSE),IF(J715="5mi",VLOOKUP(A715,[2]Ages!A:J,6,FALSE),IF(J715="10k",VLOOKUP(A715,[2]Ages!A:J,7,FALSE),IF(J715="10mi",VLOOKUP(A715,[2]Ages!A:J,8,FALSE),IF(J715="Half Marathon",VLOOKUP(A715,[2]Ages!A:J,9,FALSE),IF(J715="Marathon",VLOOKUP(A715,[2]Ages!A:J,10,FALSE)))))))</f>
        <v>#N/A</v>
      </c>
      <c r="M715" s="65" t="e">
        <f t="shared" si="71"/>
        <v>#N/A</v>
      </c>
      <c r="N715">
        <f t="shared" si="68"/>
        <v>1</v>
      </c>
      <c r="O715">
        <f t="shared" si="69"/>
        <v>1</v>
      </c>
    </row>
    <row r="716" spans="7:15" x14ac:dyDescent="0.3">
      <c r="G716" s="64" t="e">
        <f t="shared" si="66"/>
        <v>#DIV/0!</v>
      </c>
      <c r="H716" s="65" t="e">
        <f t="shared" si="67"/>
        <v>#DIV/0!</v>
      </c>
      <c r="I716" s="3">
        <f t="shared" si="70"/>
        <v>0</v>
      </c>
      <c r="J716" t="e">
        <f>VLOOKUP(B716,'[2]List Of Races'!A:B,2,FALSE)</f>
        <v>#N/A</v>
      </c>
      <c r="K716" t="e">
        <f>IF(J716="5k",VLOOKUP(A716,[2]Ages!A:J,5,FALSE),IF(J716="5mi",VLOOKUP(A716,[2]Ages!A:J,6,FALSE),IF(J716="10k",VLOOKUP(A716,[2]Ages!A:J,7,FALSE),IF(J716="10mi",VLOOKUP(A716,[2]Ages!A:J,8,FALSE),IF(J716="Half Marathon",VLOOKUP(A716,[2]Ages!A:J,9,FALSE),IF(J716="Marathon",VLOOKUP(A716,[2]Ages!A:J,10,FALSE)))))))</f>
        <v>#N/A</v>
      </c>
      <c r="M716" s="65" t="e">
        <f t="shared" si="71"/>
        <v>#N/A</v>
      </c>
      <c r="N716">
        <f t="shared" si="68"/>
        <v>1</v>
      </c>
      <c r="O716">
        <f t="shared" si="69"/>
        <v>1</v>
      </c>
    </row>
    <row r="717" spans="7:15" x14ac:dyDescent="0.3">
      <c r="G717" s="64" t="e">
        <f t="shared" si="66"/>
        <v>#DIV/0!</v>
      </c>
      <c r="H717" s="65" t="e">
        <f t="shared" si="67"/>
        <v>#DIV/0!</v>
      </c>
      <c r="I717" s="3">
        <f t="shared" si="70"/>
        <v>0</v>
      </c>
      <c r="J717" t="e">
        <f>VLOOKUP(B717,'[2]List Of Races'!A:B,2,FALSE)</f>
        <v>#N/A</v>
      </c>
      <c r="K717" t="e">
        <f>IF(J717="5k",VLOOKUP(A717,[2]Ages!A:J,5,FALSE),IF(J717="5mi",VLOOKUP(A717,[2]Ages!A:J,6,FALSE),IF(J717="10k",VLOOKUP(A717,[2]Ages!A:J,7,FALSE),IF(J717="10mi",VLOOKUP(A717,[2]Ages!A:J,8,FALSE),IF(J717="Half Marathon",VLOOKUP(A717,[2]Ages!A:J,9,FALSE),IF(J717="Marathon",VLOOKUP(A717,[2]Ages!A:J,10,FALSE)))))))</f>
        <v>#N/A</v>
      </c>
      <c r="M717" s="65" t="e">
        <f t="shared" si="71"/>
        <v>#N/A</v>
      </c>
      <c r="N717">
        <f t="shared" si="68"/>
        <v>1</v>
      </c>
      <c r="O717">
        <f t="shared" si="69"/>
        <v>1</v>
      </c>
    </row>
    <row r="718" spans="7:15" x14ac:dyDescent="0.3">
      <c r="G718" s="64" t="e">
        <f t="shared" si="66"/>
        <v>#DIV/0!</v>
      </c>
      <c r="H718" s="65" t="e">
        <f t="shared" si="67"/>
        <v>#DIV/0!</v>
      </c>
      <c r="I718" s="3">
        <f t="shared" si="70"/>
        <v>0</v>
      </c>
      <c r="J718" t="e">
        <f>VLOOKUP(B718,'[2]List Of Races'!A:B,2,FALSE)</f>
        <v>#N/A</v>
      </c>
      <c r="K718" t="e">
        <f>IF(J718="5k",VLOOKUP(A718,[2]Ages!A:J,5,FALSE),IF(J718="5mi",VLOOKUP(A718,[2]Ages!A:J,6,FALSE),IF(J718="10k",VLOOKUP(A718,[2]Ages!A:J,7,FALSE),IF(J718="10mi",VLOOKUP(A718,[2]Ages!A:J,8,FALSE),IF(J718="Half Marathon",VLOOKUP(A718,[2]Ages!A:J,9,FALSE),IF(J718="Marathon",VLOOKUP(A718,[2]Ages!A:J,10,FALSE)))))))</f>
        <v>#N/A</v>
      </c>
      <c r="M718" s="65" t="e">
        <f t="shared" si="71"/>
        <v>#N/A</v>
      </c>
      <c r="N718">
        <f t="shared" si="68"/>
        <v>1</v>
      </c>
      <c r="O718">
        <f t="shared" si="69"/>
        <v>1</v>
      </c>
    </row>
    <row r="719" spans="7:15" x14ac:dyDescent="0.3">
      <c r="G719" s="64" t="e">
        <f t="shared" si="66"/>
        <v>#DIV/0!</v>
      </c>
      <c r="H719" s="65" t="e">
        <f t="shared" si="67"/>
        <v>#DIV/0!</v>
      </c>
      <c r="I719" s="3">
        <f t="shared" si="70"/>
        <v>0</v>
      </c>
      <c r="J719" t="e">
        <f>VLOOKUP(B719,'[2]List Of Races'!A:B,2,FALSE)</f>
        <v>#N/A</v>
      </c>
      <c r="K719" t="e">
        <f>IF(J719="5k",VLOOKUP(A719,[2]Ages!A:J,5,FALSE),IF(J719="5mi",VLOOKUP(A719,[2]Ages!A:J,6,FALSE),IF(J719="10k",VLOOKUP(A719,[2]Ages!A:J,7,FALSE),IF(J719="10mi",VLOOKUP(A719,[2]Ages!A:J,8,FALSE),IF(J719="Half Marathon",VLOOKUP(A719,[2]Ages!A:J,9,FALSE),IF(J719="Marathon",VLOOKUP(A719,[2]Ages!A:J,10,FALSE)))))))</f>
        <v>#N/A</v>
      </c>
      <c r="M719" s="65" t="e">
        <f t="shared" si="71"/>
        <v>#N/A</v>
      </c>
      <c r="N719">
        <f t="shared" si="68"/>
        <v>1</v>
      </c>
      <c r="O719">
        <f t="shared" si="69"/>
        <v>1</v>
      </c>
    </row>
    <row r="720" spans="7:15" x14ac:dyDescent="0.3">
      <c r="G720" s="64" t="e">
        <f t="shared" si="66"/>
        <v>#DIV/0!</v>
      </c>
      <c r="H720" s="65" t="e">
        <f t="shared" si="67"/>
        <v>#DIV/0!</v>
      </c>
      <c r="I720" s="3">
        <f t="shared" si="70"/>
        <v>0</v>
      </c>
      <c r="J720" t="e">
        <f>VLOOKUP(B720,'[2]List Of Races'!A:B,2,FALSE)</f>
        <v>#N/A</v>
      </c>
      <c r="K720" t="e">
        <f>IF(J720="5k",VLOOKUP(A720,[2]Ages!A:J,5,FALSE),IF(J720="5mi",VLOOKUP(A720,[2]Ages!A:J,6,FALSE),IF(J720="10k",VLOOKUP(A720,[2]Ages!A:J,7,FALSE),IF(J720="10mi",VLOOKUP(A720,[2]Ages!A:J,8,FALSE),IF(J720="Half Marathon",VLOOKUP(A720,[2]Ages!A:J,9,FALSE),IF(J720="Marathon",VLOOKUP(A720,[2]Ages!A:J,10,FALSE)))))))</f>
        <v>#N/A</v>
      </c>
      <c r="M720" s="65" t="e">
        <f t="shared" si="71"/>
        <v>#N/A</v>
      </c>
      <c r="N720">
        <f t="shared" si="68"/>
        <v>1</v>
      </c>
      <c r="O720">
        <f t="shared" si="69"/>
        <v>1</v>
      </c>
    </row>
    <row r="721" spans="7:15" x14ac:dyDescent="0.3">
      <c r="G721" s="64" t="e">
        <f t="shared" si="66"/>
        <v>#DIV/0!</v>
      </c>
      <c r="H721" s="65" t="e">
        <f t="shared" si="67"/>
        <v>#DIV/0!</v>
      </c>
      <c r="I721" s="3">
        <f t="shared" si="70"/>
        <v>0</v>
      </c>
      <c r="J721" t="e">
        <f>VLOOKUP(B721,'[2]List Of Races'!A:B,2,FALSE)</f>
        <v>#N/A</v>
      </c>
      <c r="K721" t="e">
        <f>IF(J721="5k",VLOOKUP(A721,[2]Ages!A:J,5,FALSE),IF(J721="5mi",VLOOKUP(A721,[2]Ages!A:J,6,FALSE),IF(J721="10k",VLOOKUP(A721,[2]Ages!A:J,7,FALSE),IF(J721="10mi",VLOOKUP(A721,[2]Ages!A:J,8,FALSE),IF(J721="Half Marathon",VLOOKUP(A721,[2]Ages!A:J,9,FALSE),IF(J721="Marathon",VLOOKUP(A721,[2]Ages!A:J,10,FALSE)))))))</f>
        <v>#N/A</v>
      </c>
      <c r="M721" s="65" t="e">
        <f t="shared" si="71"/>
        <v>#N/A</v>
      </c>
      <c r="N721">
        <f t="shared" si="68"/>
        <v>1</v>
      </c>
      <c r="O721">
        <f t="shared" si="69"/>
        <v>1</v>
      </c>
    </row>
    <row r="722" spans="7:15" x14ac:dyDescent="0.3">
      <c r="G722" s="64" t="e">
        <f t="shared" si="66"/>
        <v>#DIV/0!</v>
      </c>
      <c r="H722" s="65" t="e">
        <f t="shared" si="67"/>
        <v>#DIV/0!</v>
      </c>
      <c r="I722" s="3">
        <f t="shared" si="70"/>
        <v>0</v>
      </c>
      <c r="J722" t="e">
        <f>VLOOKUP(B722,'[2]List Of Races'!A:B,2,FALSE)</f>
        <v>#N/A</v>
      </c>
      <c r="K722" t="e">
        <f>IF(J722="5k",VLOOKUP(A722,[2]Ages!A:J,5,FALSE),IF(J722="5mi",VLOOKUP(A722,[2]Ages!A:J,6,FALSE),IF(J722="10k",VLOOKUP(A722,[2]Ages!A:J,7,FALSE),IF(J722="10mi",VLOOKUP(A722,[2]Ages!A:J,8,FALSE),IF(J722="Half Marathon",VLOOKUP(A722,[2]Ages!A:J,9,FALSE),IF(J722="Marathon",VLOOKUP(A722,[2]Ages!A:J,10,FALSE)))))))</f>
        <v>#N/A</v>
      </c>
      <c r="M722" s="65" t="e">
        <f t="shared" si="71"/>
        <v>#N/A</v>
      </c>
      <c r="N722">
        <f t="shared" si="68"/>
        <v>1</v>
      </c>
      <c r="O722">
        <f t="shared" si="69"/>
        <v>1</v>
      </c>
    </row>
    <row r="723" spans="7:15" x14ac:dyDescent="0.3">
      <c r="G723" s="64" t="e">
        <f t="shared" si="66"/>
        <v>#DIV/0!</v>
      </c>
      <c r="H723" s="65" t="e">
        <f t="shared" si="67"/>
        <v>#DIV/0!</v>
      </c>
      <c r="I723" s="3">
        <f t="shared" si="70"/>
        <v>0</v>
      </c>
      <c r="J723" t="e">
        <f>VLOOKUP(B723,'[2]List Of Races'!A:B,2,FALSE)</f>
        <v>#N/A</v>
      </c>
      <c r="K723" t="e">
        <f>IF(J723="5k",VLOOKUP(A723,[2]Ages!A:J,5,FALSE),IF(J723="5mi",VLOOKUP(A723,[2]Ages!A:J,6,FALSE),IF(J723="10k",VLOOKUP(A723,[2]Ages!A:J,7,FALSE),IF(J723="10mi",VLOOKUP(A723,[2]Ages!A:J,8,FALSE),IF(J723="Half Marathon",VLOOKUP(A723,[2]Ages!A:J,9,FALSE),IF(J723="Marathon",VLOOKUP(A723,[2]Ages!A:J,10,FALSE)))))))</f>
        <v>#N/A</v>
      </c>
      <c r="M723" s="65" t="e">
        <f t="shared" si="71"/>
        <v>#N/A</v>
      </c>
      <c r="N723">
        <f t="shared" si="68"/>
        <v>1</v>
      </c>
      <c r="O723">
        <f t="shared" si="69"/>
        <v>1</v>
      </c>
    </row>
    <row r="724" spans="7:15" x14ac:dyDescent="0.3">
      <c r="G724" s="64" t="e">
        <f t="shared" si="66"/>
        <v>#DIV/0!</v>
      </c>
      <c r="H724" s="65" t="e">
        <f t="shared" si="67"/>
        <v>#DIV/0!</v>
      </c>
      <c r="I724" s="3">
        <f t="shared" si="70"/>
        <v>0</v>
      </c>
      <c r="J724" t="e">
        <f>VLOOKUP(B724,'[2]List Of Races'!A:B,2,FALSE)</f>
        <v>#N/A</v>
      </c>
      <c r="K724" t="e">
        <f>IF(J724="5k",VLOOKUP(A724,[2]Ages!A:J,5,FALSE),IF(J724="5mi",VLOOKUP(A724,[2]Ages!A:J,6,FALSE),IF(J724="10k",VLOOKUP(A724,[2]Ages!A:J,7,FALSE),IF(J724="10mi",VLOOKUP(A724,[2]Ages!A:J,8,FALSE),IF(J724="Half Marathon",VLOOKUP(A724,[2]Ages!A:J,9,FALSE),IF(J724="Marathon",VLOOKUP(A724,[2]Ages!A:J,10,FALSE)))))))</f>
        <v>#N/A</v>
      </c>
      <c r="M724" s="65" t="e">
        <f t="shared" si="71"/>
        <v>#N/A</v>
      </c>
      <c r="N724">
        <f t="shared" si="68"/>
        <v>1</v>
      </c>
      <c r="O724">
        <f t="shared" si="69"/>
        <v>1</v>
      </c>
    </row>
    <row r="725" spans="7:15" x14ac:dyDescent="0.3">
      <c r="G725" s="64" t="e">
        <f t="shared" si="66"/>
        <v>#DIV/0!</v>
      </c>
      <c r="H725" s="65" t="e">
        <f t="shared" si="67"/>
        <v>#DIV/0!</v>
      </c>
      <c r="I725" s="3">
        <f t="shared" si="70"/>
        <v>0</v>
      </c>
      <c r="J725" t="e">
        <f>VLOOKUP(B725,'[2]List Of Races'!A:B,2,FALSE)</f>
        <v>#N/A</v>
      </c>
      <c r="K725" t="e">
        <f>IF(J725="5k",VLOOKUP(A725,[2]Ages!A:J,5,FALSE),IF(J725="5mi",VLOOKUP(A725,[2]Ages!A:J,6,FALSE),IF(J725="10k",VLOOKUP(A725,[2]Ages!A:J,7,FALSE),IF(J725="10mi",VLOOKUP(A725,[2]Ages!A:J,8,FALSE),IF(J725="Half Marathon",VLOOKUP(A725,[2]Ages!A:J,9,FALSE),IF(J725="Marathon",VLOOKUP(A725,[2]Ages!A:J,10,FALSE)))))))</f>
        <v>#N/A</v>
      </c>
      <c r="M725" s="65" t="e">
        <f t="shared" si="71"/>
        <v>#N/A</v>
      </c>
      <c r="N725">
        <f t="shared" si="68"/>
        <v>1</v>
      </c>
      <c r="O725">
        <f t="shared" si="69"/>
        <v>1</v>
      </c>
    </row>
    <row r="726" spans="7:15" x14ac:dyDescent="0.3">
      <c r="G726" s="64" t="e">
        <f t="shared" si="66"/>
        <v>#DIV/0!</v>
      </c>
      <c r="H726" s="65" t="e">
        <f t="shared" si="67"/>
        <v>#DIV/0!</v>
      </c>
      <c r="I726" s="3">
        <f t="shared" si="70"/>
        <v>0</v>
      </c>
      <c r="J726" t="e">
        <f>VLOOKUP(B726,'[2]List Of Races'!A:B,2,FALSE)</f>
        <v>#N/A</v>
      </c>
      <c r="K726" t="e">
        <f>IF(J726="5k",VLOOKUP(A726,[2]Ages!A:J,5,FALSE),IF(J726="5mi",VLOOKUP(A726,[2]Ages!A:J,6,FALSE),IF(J726="10k",VLOOKUP(A726,[2]Ages!A:J,7,FALSE),IF(J726="10mi",VLOOKUP(A726,[2]Ages!A:J,8,FALSE),IF(J726="Half Marathon",VLOOKUP(A726,[2]Ages!A:J,9,FALSE),IF(J726="Marathon",VLOOKUP(A726,[2]Ages!A:J,10,FALSE)))))))</f>
        <v>#N/A</v>
      </c>
      <c r="M726" s="65" t="e">
        <f t="shared" si="71"/>
        <v>#N/A</v>
      </c>
      <c r="N726">
        <f t="shared" si="68"/>
        <v>1</v>
      </c>
      <c r="O726">
        <f t="shared" si="69"/>
        <v>1</v>
      </c>
    </row>
    <row r="727" spans="7:15" x14ac:dyDescent="0.3">
      <c r="G727" s="64" t="e">
        <f t="shared" si="66"/>
        <v>#DIV/0!</v>
      </c>
      <c r="H727" s="65" t="e">
        <f t="shared" si="67"/>
        <v>#DIV/0!</v>
      </c>
      <c r="I727" s="3">
        <f t="shared" si="70"/>
        <v>0</v>
      </c>
      <c r="J727" t="e">
        <f>VLOOKUP(B727,'[2]List Of Races'!A:B,2,FALSE)</f>
        <v>#N/A</v>
      </c>
      <c r="K727" t="e">
        <f>IF(J727="5k",VLOOKUP(A727,[2]Ages!A:J,5,FALSE),IF(J727="5mi",VLOOKUP(A727,[2]Ages!A:J,6,FALSE),IF(J727="10k",VLOOKUP(A727,[2]Ages!A:J,7,FALSE),IF(J727="10mi",VLOOKUP(A727,[2]Ages!A:J,8,FALSE),IF(J727="Half Marathon",VLOOKUP(A727,[2]Ages!A:J,9,FALSE),IF(J727="Marathon",VLOOKUP(A727,[2]Ages!A:J,10,FALSE)))))))</f>
        <v>#N/A</v>
      </c>
      <c r="M727" s="65" t="e">
        <f t="shared" si="71"/>
        <v>#N/A</v>
      </c>
      <c r="N727">
        <f t="shared" si="68"/>
        <v>1</v>
      </c>
      <c r="O727">
        <f t="shared" si="69"/>
        <v>1</v>
      </c>
    </row>
    <row r="728" spans="7:15" x14ac:dyDescent="0.3">
      <c r="G728" s="64" t="e">
        <f t="shared" si="66"/>
        <v>#DIV/0!</v>
      </c>
      <c r="H728" s="65" t="e">
        <f t="shared" si="67"/>
        <v>#DIV/0!</v>
      </c>
      <c r="I728" s="3">
        <f t="shared" si="70"/>
        <v>0</v>
      </c>
      <c r="J728" t="e">
        <f>VLOOKUP(B728,'[2]List Of Races'!A:B,2,FALSE)</f>
        <v>#N/A</v>
      </c>
      <c r="K728" t="e">
        <f>IF(J728="5k",VLOOKUP(A728,[2]Ages!A:J,5,FALSE),IF(J728="5mi",VLOOKUP(A728,[2]Ages!A:J,6,FALSE),IF(J728="10k",VLOOKUP(A728,[2]Ages!A:J,7,FALSE),IF(J728="10mi",VLOOKUP(A728,[2]Ages!A:J,8,FALSE),IF(J728="Half Marathon",VLOOKUP(A728,[2]Ages!A:J,9,FALSE),IF(J728="Marathon",VLOOKUP(A728,[2]Ages!A:J,10,FALSE)))))))</f>
        <v>#N/A</v>
      </c>
      <c r="M728" s="65" t="e">
        <f t="shared" si="71"/>
        <v>#N/A</v>
      </c>
      <c r="N728">
        <f t="shared" si="68"/>
        <v>1</v>
      </c>
      <c r="O728">
        <f t="shared" si="69"/>
        <v>1</v>
      </c>
    </row>
    <row r="729" spans="7:15" x14ac:dyDescent="0.3">
      <c r="G729" s="64" t="e">
        <f t="shared" si="66"/>
        <v>#DIV/0!</v>
      </c>
      <c r="H729" s="65" t="e">
        <f t="shared" si="67"/>
        <v>#DIV/0!</v>
      </c>
      <c r="I729" s="3">
        <f t="shared" si="70"/>
        <v>0</v>
      </c>
      <c r="J729" t="e">
        <f>VLOOKUP(B729,'[2]List Of Races'!A:B,2,FALSE)</f>
        <v>#N/A</v>
      </c>
      <c r="K729" t="e">
        <f>IF(J729="5k",VLOOKUP(A729,[2]Ages!A:J,5,FALSE),IF(J729="5mi",VLOOKUP(A729,[2]Ages!A:J,6,FALSE),IF(J729="10k",VLOOKUP(A729,[2]Ages!A:J,7,FALSE),IF(J729="10mi",VLOOKUP(A729,[2]Ages!A:J,8,FALSE),IF(J729="Half Marathon",VLOOKUP(A729,[2]Ages!A:J,9,FALSE),IF(J729="Marathon",VLOOKUP(A729,[2]Ages!A:J,10,FALSE)))))))</f>
        <v>#N/A</v>
      </c>
      <c r="M729" s="65" t="e">
        <f t="shared" si="71"/>
        <v>#N/A</v>
      </c>
      <c r="N729">
        <f t="shared" si="68"/>
        <v>1</v>
      </c>
      <c r="O729">
        <f t="shared" si="69"/>
        <v>1</v>
      </c>
    </row>
    <row r="730" spans="7:15" x14ac:dyDescent="0.3">
      <c r="G730" s="64" t="e">
        <f t="shared" si="66"/>
        <v>#DIV/0!</v>
      </c>
      <c r="H730" s="65" t="e">
        <f t="shared" si="67"/>
        <v>#DIV/0!</v>
      </c>
      <c r="I730" s="3">
        <f t="shared" si="70"/>
        <v>0</v>
      </c>
      <c r="J730" t="e">
        <f>VLOOKUP(B730,'[2]List Of Races'!A:B,2,FALSE)</f>
        <v>#N/A</v>
      </c>
      <c r="K730" t="e">
        <f>IF(J730="5k",VLOOKUP(A730,[2]Ages!A:J,5,FALSE),IF(J730="5mi",VLOOKUP(A730,[2]Ages!A:J,6,FALSE),IF(J730="10k",VLOOKUP(A730,[2]Ages!A:J,7,FALSE),IF(J730="10mi",VLOOKUP(A730,[2]Ages!A:J,8,FALSE),IF(J730="Half Marathon",VLOOKUP(A730,[2]Ages!A:J,9,FALSE),IF(J730="Marathon",VLOOKUP(A730,[2]Ages!A:J,10,FALSE)))))))</f>
        <v>#N/A</v>
      </c>
      <c r="M730" s="65" t="e">
        <f t="shared" si="71"/>
        <v>#N/A</v>
      </c>
      <c r="N730">
        <f t="shared" si="68"/>
        <v>1</v>
      </c>
      <c r="O730">
        <f t="shared" si="69"/>
        <v>1</v>
      </c>
    </row>
    <row r="731" spans="7:15" x14ac:dyDescent="0.3">
      <c r="G731" s="64" t="e">
        <f t="shared" si="66"/>
        <v>#DIV/0!</v>
      </c>
      <c r="H731" s="65" t="e">
        <f t="shared" si="67"/>
        <v>#DIV/0!</v>
      </c>
      <c r="I731" s="3">
        <f t="shared" si="70"/>
        <v>0</v>
      </c>
      <c r="J731" t="e">
        <f>VLOOKUP(B731,'[2]List Of Races'!A:B,2,FALSE)</f>
        <v>#N/A</v>
      </c>
      <c r="K731" t="e">
        <f>IF(J731="5k",VLOOKUP(A731,[2]Ages!A:J,5,FALSE),IF(J731="5mi",VLOOKUP(A731,[2]Ages!A:J,6,FALSE),IF(J731="10k",VLOOKUP(A731,[2]Ages!A:J,7,FALSE),IF(J731="10mi",VLOOKUP(A731,[2]Ages!A:J,8,FALSE),IF(J731="Half Marathon",VLOOKUP(A731,[2]Ages!A:J,9,FALSE),IF(J731="Marathon",VLOOKUP(A731,[2]Ages!A:J,10,FALSE)))))))</f>
        <v>#N/A</v>
      </c>
      <c r="M731" s="65" t="e">
        <f t="shared" si="71"/>
        <v>#N/A</v>
      </c>
      <c r="N731">
        <f t="shared" si="68"/>
        <v>1</v>
      </c>
      <c r="O731">
        <f t="shared" si="69"/>
        <v>1</v>
      </c>
    </row>
    <row r="732" spans="7:15" x14ac:dyDescent="0.3">
      <c r="G732" s="64" t="e">
        <f t="shared" si="66"/>
        <v>#DIV/0!</v>
      </c>
      <c r="H732" s="65" t="e">
        <f t="shared" si="67"/>
        <v>#DIV/0!</v>
      </c>
      <c r="I732" s="3">
        <f t="shared" si="70"/>
        <v>0</v>
      </c>
      <c r="J732" t="e">
        <f>VLOOKUP(B732,'[2]List Of Races'!A:B,2,FALSE)</f>
        <v>#N/A</v>
      </c>
      <c r="K732" t="e">
        <f>IF(J732="5k",VLOOKUP(A732,[2]Ages!A:J,5,FALSE),IF(J732="5mi",VLOOKUP(A732,[2]Ages!A:J,6,FALSE),IF(J732="10k",VLOOKUP(A732,[2]Ages!A:J,7,FALSE),IF(J732="10mi",VLOOKUP(A732,[2]Ages!A:J,8,FALSE),IF(J732="Half Marathon",VLOOKUP(A732,[2]Ages!A:J,9,FALSE),IF(J732="Marathon",VLOOKUP(A732,[2]Ages!A:J,10,FALSE)))))))</f>
        <v>#N/A</v>
      </c>
      <c r="M732" s="65" t="e">
        <f t="shared" si="71"/>
        <v>#N/A</v>
      </c>
      <c r="N732">
        <f t="shared" si="68"/>
        <v>1</v>
      </c>
      <c r="O732">
        <f t="shared" si="69"/>
        <v>1</v>
      </c>
    </row>
    <row r="733" spans="7:15" x14ac:dyDescent="0.3">
      <c r="G733" s="64" t="e">
        <f t="shared" si="66"/>
        <v>#DIV/0!</v>
      </c>
      <c r="H733" s="65" t="e">
        <f t="shared" si="67"/>
        <v>#DIV/0!</v>
      </c>
      <c r="I733" s="3">
        <f t="shared" si="70"/>
        <v>0</v>
      </c>
      <c r="J733" t="e">
        <f>VLOOKUP(B733,'[2]List Of Races'!A:B,2,FALSE)</f>
        <v>#N/A</v>
      </c>
      <c r="K733" t="e">
        <f>IF(J733="5k",VLOOKUP(A733,[2]Ages!A:J,5,FALSE),IF(J733="5mi",VLOOKUP(A733,[2]Ages!A:J,6,FALSE),IF(J733="10k",VLOOKUP(A733,[2]Ages!A:J,7,FALSE),IF(J733="10mi",VLOOKUP(A733,[2]Ages!A:J,8,FALSE),IF(J733="Half Marathon",VLOOKUP(A733,[2]Ages!A:J,9,FALSE),IF(J733="Marathon",VLOOKUP(A733,[2]Ages!A:J,10,FALSE)))))))</f>
        <v>#N/A</v>
      </c>
      <c r="M733" s="65" t="e">
        <f t="shared" si="71"/>
        <v>#N/A</v>
      </c>
      <c r="N733">
        <f t="shared" si="68"/>
        <v>1</v>
      </c>
      <c r="O733">
        <f t="shared" si="69"/>
        <v>1</v>
      </c>
    </row>
    <row r="734" spans="7:15" x14ac:dyDescent="0.3">
      <c r="G734" s="64" t="e">
        <f t="shared" si="66"/>
        <v>#DIV/0!</v>
      </c>
      <c r="H734" s="65" t="e">
        <f t="shared" si="67"/>
        <v>#DIV/0!</v>
      </c>
      <c r="I734" s="3">
        <f t="shared" si="70"/>
        <v>0</v>
      </c>
      <c r="J734" t="e">
        <f>VLOOKUP(B734,'[2]List Of Races'!A:B,2,FALSE)</f>
        <v>#N/A</v>
      </c>
      <c r="K734" t="e">
        <f>IF(J734="5k",VLOOKUP(A734,[2]Ages!A:J,5,FALSE),IF(J734="5mi",VLOOKUP(A734,[2]Ages!A:J,6,FALSE),IF(J734="10k",VLOOKUP(A734,[2]Ages!A:J,7,FALSE),IF(J734="10mi",VLOOKUP(A734,[2]Ages!A:J,8,FALSE),IF(J734="Half Marathon",VLOOKUP(A734,[2]Ages!A:J,9,FALSE),IF(J734="Marathon",VLOOKUP(A734,[2]Ages!A:J,10,FALSE)))))))</f>
        <v>#N/A</v>
      </c>
      <c r="M734" s="65" t="e">
        <f t="shared" si="71"/>
        <v>#N/A</v>
      </c>
      <c r="N734">
        <f t="shared" si="68"/>
        <v>1</v>
      </c>
      <c r="O734">
        <f t="shared" si="69"/>
        <v>1</v>
      </c>
    </row>
    <row r="735" spans="7:15" x14ac:dyDescent="0.3">
      <c r="G735" s="64" t="e">
        <f t="shared" si="66"/>
        <v>#DIV/0!</v>
      </c>
      <c r="H735" s="65" t="e">
        <f t="shared" si="67"/>
        <v>#DIV/0!</v>
      </c>
      <c r="I735" s="3">
        <f t="shared" si="70"/>
        <v>0</v>
      </c>
      <c r="J735" t="e">
        <f>VLOOKUP(B735,'[2]List Of Races'!A:B,2,FALSE)</f>
        <v>#N/A</v>
      </c>
      <c r="K735" t="e">
        <f>IF(J735="5k",VLOOKUP(A735,[2]Ages!A:J,5,FALSE),IF(J735="5mi",VLOOKUP(A735,[2]Ages!A:J,6,FALSE),IF(J735="10k",VLOOKUP(A735,[2]Ages!A:J,7,FALSE),IF(J735="10mi",VLOOKUP(A735,[2]Ages!A:J,8,FALSE),IF(J735="Half Marathon",VLOOKUP(A735,[2]Ages!A:J,9,FALSE),IF(J735="Marathon",VLOOKUP(A735,[2]Ages!A:J,10,FALSE)))))))</f>
        <v>#N/A</v>
      </c>
      <c r="M735" s="65" t="e">
        <f t="shared" si="71"/>
        <v>#N/A</v>
      </c>
      <c r="N735">
        <f t="shared" si="68"/>
        <v>1</v>
      </c>
      <c r="O735">
        <f t="shared" si="69"/>
        <v>1</v>
      </c>
    </row>
    <row r="736" spans="7:15" x14ac:dyDescent="0.3">
      <c r="G736" s="64" t="e">
        <f t="shared" si="66"/>
        <v>#DIV/0!</v>
      </c>
      <c r="H736" s="65" t="e">
        <f t="shared" si="67"/>
        <v>#DIV/0!</v>
      </c>
      <c r="I736" s="3">
        <f t="shared" si="70"/>
        <v>0</v>
      </c>
      <c r="J736" t="e">
        <f>VLOOKUP(B736,'[2]List Of Races'!A:B,2,FALSE)</f>
        <v>#N/A</v>
      </c>
      <c r="K736" t="e">
        <f>IF(J736="5k",VLOOKUP(A736,[2]Ages!A:J,5,FALSE),IF(J736="5mi",VLOOKUP(A736,[2]Ages!A:J,6,FALSE),IF(J736="10k",VLOOKUP(A736,[2]Ages!A:J,7,FALSE),IF(J736="10mi",VLOOKUP(A736,[2]Ages!A:J,8,FALSE),IF(J736="Half Marathon",VLOOKUP(A736,[2]Ages!A:J,9,FALSE),IF(J736="Marathon",VLOOKUP(A736,[2]Ages!A:J,10,FALSE)))))))</f>
        <v>#N/A</v>
      </c>
      <c r="M736" s="65" t="e">
        <f t="shared" si="71"/>
        <v>#N/A</v>
      </c>
      <c r="N736">
        <f t="shared" si="68"/>
        <v>1</v>
      </c>
      <c r="O736">
        <f t="shared" si="69"/>
        <v>1</v>
      </c>
    </row>
    <row r="737" spans="7:15" x14ac:dyDescent="0.3">
      <c r="G737" s="64" t="e">
        <f t="shared" si="66"/>
        <v>#DIV/0!</v>
      </c>
      <c r="H737" s="65" t="e">
        <f t="shared" si="67"/>
        <v>#DIV/0!</v>
      </c>
      <c r="I737" s="3">
        <f t="shared" si="70"/>
        <v>0</v>
      </c>
      <c r="J737" t="e">
        <f>VLOOKUP(B737,'[2]List Of Races'!A:B,2,FALSE)</f>
        <v>#N/A</v>
      </c>
      <c r="K737" t="e">
        <f>IF(J737="5k",VLOOKUP(A737,[2]Ages!A:J,5,FALSE),IF(J737="5mi",VLOOKUP(A737,[2]Ages!A:J,6,FALSE),IF(J737="10k",VLOOKUP(A737,[2]Ages!A:J,7,FALSE),IF(J737="10mi",VLOOKUP(A737,[2]Ages!A:J,8,FALSE),IF(J737="Half Marathon",VLOOKUP(A737,[2]Ages!A:J,9,FALSE),IF(J737="Marathon",VLOOKUP(A737,[2]Ages!A:J,10,FALSE)))))))</f>
        <v>#N/A</v>
      </c>
      <c r="M737" s="65" t="e">
        <f t="shared" si="71"/>
        <v>#N/A</v>
      </c>
      <c r="N737">
        <f t="shared" si="68"/>
        <v>1</v>
      </c>
      <c r="O737">
        <f t="shared" si="69"/>
        <v>1</v>
      </c>
    </row>
    <row r="738" spans="7:15" x14ac:dyDescent="0.3">
      <c r="G738" s="64" t="e">
        <f t="shared" si="66"/>
        <v>#DIV/0!</v>
      </c>
      <c r="H738" s="65" t="e">
        <f t="shared" si="67"/>
        <v>#DIV/0!</v>
      </c>
      <c r="I738" s="3">
        <f t="shared" si="70"/>
        <v>0</v>
      </c>
      <c r="J738" t="e">
        <f>VLOOKUP(B738,'[2]List Of Races'!A:B,2,FALSE)</f>
        <v>#N/A</v>
      </c>
      <c r="K738" t="e">
        <f>IF(J738="5k",VLOOKUP(A738,[2]Ages!A:J,5,FALSE),IF(J738="5mi",VLOOKUP(A738,[2]Ages!A:J,6,FALSE),IF(J738="10k",VLOOKUP(A738,[2]Ages!A:J,7,FALSE),IF(J738="10mi",VLOOKUP(A738,[2]Ages!A:J,8,FALSE),IF(J738="Half Marathon",VLOOKUP(A738,[2]Ages!A:J,9,FALSE),IF(J738="Marathon",VLOOKUP(A738,[2]Ages!A:J,10,FALSE)))))))</f>
        <v>#N/A</v>
      </c>
      <c r="M738" s="65" t="e">
        <f t="shared" si="71"/>
        <v>#N/A</v>
      </c>
      <c r="N738">
        <f t="shared" si="68"/>
        <v>1</v>
      </c>
      <c r="O738">
        <f t="shared" si="69"/>
        <v>1</v>
      </c>
    </row>
    <row r="739" spans="7:15" x14ac:dyDescent="0.3">
      <c r="G739" s="64" t="e">
        <f t="shared" ref="G739:G802" si="72">1-((F739-E739)/E739)</f>
        <v>#DIV/0!</v>
      </c>
      <c r="H739" s="65" t="e">
        <f t="shared" si="67"/>
        <v>#DIV/0!</v>
      </c>
      <c r="I739" s="3">
        <f t="shared" si="70"/>
        <v>0</v>
      </c>
      <c r="J739" t="e">
        <f>VLOOKUP(B739,'[2]List Of Races'!A:B,2,FALSE)</f>
        <v>#N/A</v>
      </c>
      <c r="K739" t="e">
        <f>IF(J739="5k",VLOOKUP(A739,[2]Ages!A:J,5,FALSE),IF(J739="5mi",VLOOKUP(A739,[2]Ages!A:J,6,FALSE),IF(J739="10k",VLOOKUP(A739,[2]Ages!A:J,7,FALSE),IF(J739="10mi",VLOOKUP(A739,[2]Ages!A:J,8,FALSE),IF(J739="Half Marathon",VLOOKUP(A739,[2]Ages!A:J,9,FALSE),IF(J739="Marathon",VLOOKUP(A739,[2]Ages!A:J,10,FALSE)))))))</f>
        <v>#N/A</v>
      </c>
      <c r="M739" s="65" t="e">
        <f t="shared" si="71"/>
        <v>#N/A</v>
      </c>
      <c r="N739">
        <f t="shared" si="68"/>
        <v>1</v>
      </c>
      <c r="O739">
        <f t="shared" si="69"/>
        <v>1</v>
      </c>
    </row>
    <row r="740" spans="7:15" x14ac:dyDescent="0.3">
      <c r="G740" s="64" t="e">
        <f t="shared" si="72"/>
        <v>#DIV/0!</v>
      </c>
      <c r="H740" s="65" t="e">
        <f t="shared" si="67"/>
        <v>#DIV/0!</v>
      </c>
      <c r="I740" s="3">
        <f t="shared" si="70"/>
        <v>0</v>
      </c>
      <c r="J740" t="e">
        <f>VLOOKUP(B740,'[2]List Of Races'!A:B,2,FALSE)</f>
        <v>#N/A</v>
      </c>
      <c r="K740" t="e">
        <f>IF(J740="5k",VLOOKUP(A740,[2]Ages!A:J,5,FALSE),IF(J740="5mi",VLOOKUP(A740,[2]Ages!A:J,6,FALSE),IF(J740="10k",VLOOKUP(A740,[2]Ages!A:J,7,FALSE),IF(J740="10mi",VLOOKUP(A740,[2]Ages!A:J,8,FALSE),IF(J740="Half Marathon",VLOOKUP(A740,[2]Ages!A:J,9,FALSE),IF(J740="Marathon",VLOOKUP(A740,[2]Ages!A:J,10,FALSE)))))))</f>
        <v>#N/A</v>
      </c>
      <c r="M740" s="65" t="e">
        <f t="shared" si="71"/>
        <v>#N/A</v>
      </c>
      <c r="N740">
        <f t="shared" si="68"/>
        <v>1</v>
      </c>
      <c r="O740">
        <f t="shared" si="69"/>
        <v>1</v>
      </c>
    </row>
    <row r="741" spans="7:15" x14ac:dyDescent="0.3">
      <c r="G741" s="64" t="e">
        <f t="shared" si="72"/>
        <v>#DIV/0!</v>
      </c>
      <c r="H741" s="65" t="e">
        <f t="shared" si="67"/>
        <v>#DIV/0!</v>
      </c>
      <c r="I741" s="3">
        <f t="shared" si="70"/>
        <v>0</v>
      </c>
      <c r="J741" t="e">
        <f>VLOOKUP(B741,'[2]List Of Races'!A:B,2,FALSE)</f>
        <v>#N/A</v>
      </c>
      <c r="K741" t="e">
        <f>IF(J741="5k",VLOOKUP(A741,[2]Ages!A:J,5,FALSE),IF(J741="5mi",VLOOKUP(A741,[2]Ages!A:J,6,FALSE),IF(J741="10k",VLOOKUP(A741,[2]Ages!A:J,7,FALSE),IF(J741="10mi",VLOOKUP(A741,[2]Ages!A:J,8,FALSE),IF(J741="Half Marathon",VLOOKUP(A741,[2]Ages!A:J,9,FALSE),IF(J741="Marathon",VLOOKUP(A741,[2]Ages!A:J,10,FALSE)))))))</f>
        <v>#N/A</v>
      </c>
      <c r="M741" s="65" t="e">
        <f t="shared" si="71"/>
        <v>#N/A</v>
      </c>
      <c r="N741">
        <f t="shared" si="68"/>
        <v>1</v>
      </c>
      <c r="O741">
        <f t="shared" si="69"/>
        <v>1</v>
      </c>
    </row>
    <row r="742" spans="7:15" x14ac:dyDescent="0.3">
      <c r="G742" s="64" t="e">
        <f t="shared" si="72"/>
        <v>#DIV/0!</v>
      </c>
      <c r="H742" s="65" t="e">
        <f t="shared" si="67"/>
        <v>#DIV/0!</v>
      </c>
      <c r="I742" s="3">
        <f t="shared" si="70"/>
        <v>0</v>
      </c>
      <c r="J742" t="e">
        <f>VLOOKUP(B742,'[2]List Of Races'!A:B,2,FALSE)</f>
        <v>#N/A</v>
      </c>
      <c r="K742" t="e">
        <f>IF(J742="5k",VLOOKUP(A742,[2]Ages!A:J,5,FALSE),IF(J742="5mi",VLOOKUP(A742,[2]Ages!A:J,6,FALSE),IF(J742="10k",VLOOKUP(A742,[2]Ages!A:J,7,FALSE),IF(J742="10mi",VLOOKUP(A742,[2]Ages!A:J,8,FALSE),IF(J742="Half Marathon",VLOOKUP(A742,[2]Ages!A:J,9,FALSE),IF(J742="Marathon",VLOOKUP(A742,[2]Ages!A:J,10,FALSE)))))))</f>
        <v>#N/A</v>
      </c>
      <c r="M742" s="65" t="e">
        <f t="shared" si="71"/>
        <v>#N/A</v>
      </c>
      <c r="N742">
        <f t="shared" si="68"/>
        <v>1</v>
      </c>
      <c r="O742">
        <f t="shared" si="69"/>
        <v>1</v>
      </c>
    </row>
    <row r="743" spans="7:15" x14ac:dyDescent="0.3">
      <c r="G743" s="64" t="e">
        <f t="shared" si="72"/>
        <v>#DIV/0!</v>
      </c>
      <c r="H743" s="65" t="e">
        <f t="shared" si="67"/>
        <v>#DIV/0!</v>
      </c>
      <c r="I743" s="3">
        <f t="shared" si="70"/>
        <v>0</v>
      </c>
      <c r="J743" t="e">
        <f>VLOOKUP(B743,'[2]List Of Races'!A:B,2,FALSE)</f>
        <v>#N/A</v>
      </c>
      <c r="K743" t="e">
        <f>IF(J743="5k",VLOOKUP(A743,[2]Ages!A:J,5,FALSE),IF(J743="5mi",VLOOKUP(A743,[2]Ages!A:J,6,FALSE),IF(J743="10k",VLOOKUP(A743,[2]Ages!A:J,7,FALSE),IF(J743="10mi",VLOOKUP(A743,[2]Ages!A:J,8,FALSE),IF(J743="Half Marathon",VLOOKUP(A743,[2]Ages!A:J,9,FALSE),IF(J743="Marathon",VLOOKUP(A743,[2]Ages!A:J,10,FALSE)))))))</f>
        <v>#N/A</v>
      </c>
      <c r="M743" s="65" t="e">
        <f t="shared" si="71"/>
        <v>#N/A</v>
      </c>
      <c r="N743">
        <f t="shared" si="68"/>
        <v>1</v>
      </c>
      <c r="O743">
        <f t="shared" si="69"/>
        <v>1</v>
      </c>
    </row>
    <row r="744" spans="7:15" x14ac:dyDescent="0.3">
      <c r="G744" s="64" t="e">
        <f t="shared" si="72"/>
        <v>#DIV/0!</v>
      </c>
      <c r="H744" s="65" t="e">
        <f t="shared" si="67"/>
        <v>#DIV/0!</v>
      </c>
      <c r="I744" s="3">
        <f t="shared" si="70"/>
        <v>0</v>
      </c>
      <c r="J744" t="e">
        <f>VLOOKUP(B744,'[2]List Of Races'!A:B,2,FALSE)</f>
        <v>#N/A</v>
      </c>
      <c r="K744" t="e">
        <f>IF(J744="5k",VLOOKUP(A744,[2]Ages!A:J,5,FALSE),IF(J744="5mi",VLOOKUP(A744,[2]Ages!A:J,6,FALSE),IF(J744="10k",VLOOKUP(A744,[2]Ages!A:J,7,FALSE),IF(J744="10mi",VLOOKUP(A744,[2]Ages!A:J,8,FALSE),IF(J744="Half Marathon",VLOOKUP(A744,[2]Ages!A:J,9,FALSE),IF(J744="Marathon",VLOOKUP(A744,[2]Ages!A:J,10,FALSE)))))))</f>
        <v>#N/A</v>
      </c>
      <c r="M744" s="65" t="e">
        <f t="shared" si="71"/>
        <v>#N/A</v>
      </c>
      <c r="N744">
        <f t="shared" si="68"/>
        <v>1</v>
      </c>
      <c r="O744">
        <f t="shared" si="69"/>
        <v>1</v>
      </c>
    </row>
    <row r="745" spans="7:15" x14ac:dyDescent="0.3">
      <c r="G745" s="64" t="e">
        <f t="shared" si="72"/>
        <v>#DIV/0!</v>
      </c>
      <c r="H745" s="65" t="e">
        <f t="shared" si="67"/>
        <v>#DIV/0!</v>
      </c>
      <c r="I745" s="3">
        <f t="shared" si="70"/>
        <v>0</v>
      </c>
      <c r="J745" t="e">
        <f>VLOOKUP(B745,'[2]List Of Races'!A:B,2,FALSE)</f>
        <v>#N/A</v>
      </c>
      <c r="K745" t="e">
        <f>IF(J745="5k",VLOOKUP(A745,[2]Ages!A:J,5,FALSE),IF(J745="5mi",VLOOKUP(A745,[2]Ages!A:J,6,FALSE),IF(J745="10k",VLOOKUP(A745,[2]Ages!A:J,7,FALSE),IF(J745="10mi",VLOOKUP(A745,[2]Ages!A:J,8,FALSE),IF(J745="Half Marathon",VLOOKUP(A745,[2]Ages!A:J,9,FALSE),IF(J745="Marathon",VLOOKUP(A745,[2]Ages!A:J,10,FALSE)))))))</f>
        <v>#N/A</v>
      </c>
      <c r="M745" s="65" t="e">
        <f t="shared" si="71"/>
        <v>#N/A</v>
      </c>
      <c r="N745">
        <f t="shared" si="68"/>
        <v>1</v>
      </c>
      <c r="O745">
        <f t="shared" si="69"/>
        <v>1</v>
      </c>
    </row>
    <row r="746" spans="7:15" x14ac:dyDescent="0.3">
      <c r="G746" s="64" t="e">
        <f t="shared" si="72"/>
        <v>#DIV/0!</v>
      </c>
      <c r="H746" s="65" t="e">
        <f t="shared" si="67"/>
        <v>#DIV/0!</v>
      </c>
      <c r="I746" s="3">
        <f t="shared" si="70"/>
        <v>0</v>
      </c>
      <c r="J746" t="e">
        <f>VLOOKUP(B746,'[2]List Of Races'!A:B,2,FALSE)</f>
        <v>#N/A</v>
      </c>
      <c r="K746" t="e">
        <f>IF(J746="5k",VLOOKUP(A746,[2]Ages!A:J,5,FALSE),IF(J746="5mi",VLOOKUP(A746,[2]Ages!A:J,6,FALSE),IF(J746="10k",VLOOKUP(A746,[2]Ages!A:J,7,FALSE),IF(J746="10mi",VLOOKUP(A746,[2]Ages!A:J,8,FALSE),IF(J746="Half Marathon",VLOOKUP(A746,[2]Ages!A:J,9,FALSE),IF(J746="Marathon",VLOOKUP(A746,[2]Ages!A:J,10,FALSE)))))))</f>
        <v>#N/A</v>
      </c>
      <c r="M746" s="65" t="e">
        <f t="shared" si="71"/>
        <v>#N/A</v>
      </c>
      <c r="N746">
        <f t="shared" si="68"/>
        <v>1</v>
      </c>
      <c r="O746">
        <f t="shared" si="69"/>
        <v>1</v>
      </c>
    </row>
    <row r="747" spans="7:15" x14ac:dyDescent="0.3">
      <c r="G747" s="64" t="e">
        <f t="shared" si="72"/>
        <v>#DIV/0!</v>
      </c>
      <c r="H747" s="65" t="e">
        <f t="shared" si="67"/>
        <v>#DIV/0!</v>
      </c>
      <c r="I747" s="3">
        <f t="shared" si="70"/>
        <v>0</v>
      </c>
      <c r="J747" t="e">
        <f>VLOOKUP(B747,'[2]List Of Races'!A:B,2,FALSE)</f>
        <v>#N/A</v>
      </c>
      <c r="K747" t="e">
        <f>IF(J747="5k",VLOOKUP(A747,[2]Ages!A:J,5,FALSE),IF(J747="5mi",VLOOKUP(A747,[2]Ages!A:J,6,FALSE),IF(J747="10k",VLOOKUP(A747,[2]Ages!A:J,7,FALSE),IF(J747="10mi",VLOOKUP(A747,[2]Ages!A:J,8,FALSE),IF(J747="Half Marathon",VLOOKUP(A747,[2]Ages!A:J,9,FALSE),IF(J747="Marathon",VLOOKUP(A747,[2]Ages!A:J,10,FALSE)))))))</f>
        <v>#N/A</v>
      </c>
      <c r="M747" s="65" t="e">
        <f t="shared" si="71"/>
        <v>#N/A</v>
      </c>
      <c r="N747">
        <f t="shared" si="68"/>
        <v>1</v>
      </c>
      <c r="O747">
        <f t="shared" si="69"/>
        <v>1</v>
      </c>
    </row>
    <row r="748" spans="7:15" x14ac:dyDescent="0.3">
      <c r="G748" s="64" t="e">
        <f t="shared" si="72"/>
        <v>#DIV/0!</v>
      </c>
      <c r="H748" s="65" t="e">
        <f t="shared" si="67"/>
        <v>#DIV/0!</v>
      </c>
      <c r="I748" s="3">
        <f t="shared" si="70"/>
        <v>0</v>
      </c>
      <c r="J748" t="e">
        <f>VLOOKUP(B748,'[2]List Of Races'!A:B,2,FALSE)</f>
        <v>#N/A</v>
      </c>
      <c r="K748" t="e">
        <f>IF(J748="5k",VLOOKUP(A748,[2]Ages!A:J,5,FALSE),IF(J748="5mi",VLOOKUP(A748,[2]Ages!A:J,6,FALSE),IF(J748="10k",VLOOKUP(A748,[2]Ages!A:J,7,FALSE),IF(J748="10mi",VLOOKUP(A748,[2]Ages!A:J,8,FALSE),IF(J748="Half Marathon",VLOOKUP(A748,[2]Ages!A:J,9,FALSE),IF(J748="Marathon",VLOOKUP(A748,[2]Ages!A:J,10,FALSE)))))))</f>
        <v>#N/A</v>
      </c>
      <c r="M748" s="65" t="e">
        <f t="shared" si="71"/>
        <v>#N/A</v>
      </c>
      <c r="N748">
        <f t="shared" si="68"/>
        <v>1</v>
      </c>
      <c r="O748">
        <f t="shared" si="69"/>
        <v>1</v>
      </c>
    </row>
    <row r="749" spans="7:15" x14ac:dyDescent="0.3">
      <c r="G749" s="64" t="e">
        <f t="shared" si="72"/>
        <v>#DIV/0!</v>
      </c>
      <c r="H749" s="65" t="e">
        <f t="shared" si="67"/>
        <v>#DIV/0!</v>
      </c>
      <c r="I749" s="3">
        <f t="shared" si="70"/>
        <v>0</v>
      </c>
      <c r="J749" t="e">
        <f>VLOOKUP(B749,'[2]List Of Races'!A:B,2,FALSE)</f>
        <v>#N/A</v>
      </c>
      <c r="K749" t="e">
        <f>IF(J749="5k",VLOOKUP(A749,[2]Ages!A:J,5,FALSE),IF(J749="5mi",VLOOKUP(A749,[2]Ages!A:J,6,FALSE),IF(J749="10k",VLOOKUP(A749,[2]Ages!A:J,7,FALSE),IF(J749="10mi",VLOOKUP(A749,[2]Ages!A:J,8,FALSE),IF(J749="Half Marathon",VLOOKUP(A749,[2]Ages!A:J,9,FALSE),IF(J749="Marathon",VLOOKUP(A749,[2]Ages!A:J,10,FALSE)))))))</f>
        <v>#N/A</v>
      </c>
      <c r="M749" s="65" t="e">
        <f t="shared" si="71"/>
        <v>#N/A</v>
      </c>
      <c r="N749">
        <f t="shared" si="68"/>
        <v>1</v>
      </c>
      <c r="O749">
        <f t="shared" si="69"/>
        <v>1</v>
      </c>
    </row>
    <row r="750" spans="7:15" x14ac:dyDescent="0.3">
      <c r="G750" s="64" t="e">
        <f t="shared" si="72"/>
        <v>#DIV/0!</v>
      </c>
      <c r="H750" s="65" t="e">
        <f t="shared" si="67"/>
        <v>#DIV/0!</v>
      </c>
      <c r="I750" s="3">
        <f t="shared" si="70"/>
        <v>0</v>
      </c>
      <c r="J750" t="e">
        <f>VLOOKUP(B750,'[2]List Of Races'!A:B,2,FALSE)</f>
        <v>#N/A</v>
      </c>
      <c r="K750" t="e">
        <f>IF(J750="5k",VLOOKUP(A750,[2]Ages!A:J,5,FALSE),IF(J750="5mi",VLOOKUP(A750,[2]Ages!A:J,6,FALSE),IF(J750="10k",VLOOKUP(A750,[2]Ages!A:J,7,FALSE),IF(J750="10mi",VLOOKUP(A750,[2]Ages!A:J,8,FALSE),IF(J750="Half Marathon",VLOOKUP(A750,[2]Ages!A:J,9,FALSE),IF(J750="Marathon",VLOOKUP(A750,[2]Ages!A:J,10,FALSE)))))))</f>
        <v>#N/A</v>
      </c>
      <c r="M750" s="65" t="e">
        <f t="shared" si="71"/>
        <v>#N/A</v>
      </c>
      <c r="N750">
        <f t="shared" si="68"/>
        <v>1</v>
      </c>
      <c r="O750">
        <f t="shared" si="69"/>
        <v>1</v>
      </c>
    </row>
    <row r="751" spans="7:15" x14ac:dyDescent="0.3">
      <c r="G751" s="64" t="e">
        <f t="shared" si="72"/>
        <v>#DIV/0!</v>
      </c>
      <c r="H751" s="65" t="e">
        <f t="shared" si="67"/>
        <v>#DIV/0!</v>
      </c>
      <c r="I751" s="3">
        <f t="shared" si="70"/>
        <v>0</v>
      </c>
      <c r="J751" t="e">
        <f>VLOOKUP(B751,'[2]List Of Races'!A:B,2,FALSE)</f>
        <v>#N/A</v>
      </c>
      <c r="K751" t="e">
        <f>IF(J751="5k",VLOOKUP(A751,[2]Ages!A:J,5,FALSE),IF(J751="5mi",VLOOKUP(A751,[2]Ages!A:J,6,FALSE),IF(J751="10k",VLOOKUP(A751,[2]Ages!A:J,7,FALSE),IF(J751="10mi",VLOOKUP(A751,[2]Ages!A:J,8,FALSE),IF(J751="Half Marathon",VLOOKUP(A751,[2]Ages!A:J,9,FALSE),IF(J751="Marathon",VLOOKUP(A751,[2]Ages!A:J,10,FALSE)))))))</f>
        <v>#N/A</v>
      </c>
      <c r="M751" s="65" t="e">
        <f t="shared" si="71"/>
        <v>#N/A</v>
      </c>
      <c r="N751">
        <f t="shared" si="68"/>
        <v>1</v>
      </c>
      <c r="O751">
        <f t="shared" si="69"/>
        <v>1</v>
      </c>
    </row>
    <row r="752" spans="7:15" x14ac:dyDescent="0.3">
      <c r="G752" s="64" t="e">
        <f t="shared" si="72"/>
        <v>#DIV/0!</v>
      </c>
      <c r="H752" s="65" t="e">
        <f t="shared" si="67"/>
        <v>#DIV/0!</v>
      </c>
      <c r="I752" s="3">
        <f t="shared" si="70"/>
        <v>0</v>
      </c>
      <c r="J752" t="e">
        <f>VLOOKUP(B752,'[2]List Of Races'!A:B,2,FALSE)</f>
        <v>#N/A</v>
      </c>
      <c r="K752" t="e">
        <f>IF(J752="5k",VLOOKUP(A752,[2]Ages!A:J,5,FALSE),IF(J752="5mi",VLOOKUP(A752,[2]Ages!A:J,6,FALSE),IF(J752="10k",VLOOKUP(A752,[2]Ages!A:J,7,FALSE),IF(J752="10mi",VLOOKUP(A752,[2]Ages!A:J,8,FALSE),IF(J752="Half Marathon",VLOOKUP(A752,[2]Ages!A:J,9,FALSE),IF(J752="Marathon",VLOOKUP(A752,[2]Ages!A:J,10,FALSE)))))))</f>
        <v>#N/A</v>
      </c>
      <c r="M752" s="65" t="e">
        <f t="shared" si="71"/>
        <v>#N/A</v>
      </c>
      <c r="N752">
        <f t="shared" si="68"/>
        <v>1</v>
      </c>
      <c r="O752">
        <f t="shared" si="69"/>
        <v>1</v>
      </c>
    </row>
    <row r="753" spans="7:15" x14ac:dyDescent="0.3">
      <c r="G753" s="64" t="e">
        <f t="shared" si="72"/>
        <v>#DIV/0!</v>
      </c>
      <c r="H753" s="65" t="e">
        <f t="shared" si="67"/>
        <v>#DIV/0!</v>
      </c>
      <c r="I753" s="3">
        <f t="shared" si="70"/>
        <v>0</v>
      </c>
      <c r="J753" t="e">
        <f>VLOOKUP(B753,'[2]List Of Races'!A:B,2,FALSE)</f>
        <v>#N/A</v>
      </c>
      <c r="K753" t="e">
        <f>IF(J753="5k",VLOOKUP(A753,[2]Ages!A:J,5,FALSE),IF(J753="5mi",VLOOKUP(A753,[2]Ages!A:J,6,FALSE),IF(J753="10k",VLOOKUP(A753,[2]Ages!A:J,7,FALSE),IF(J753="10mi",VLOOKUP(A753,[2]Ages!A:J,8,FALSE),IF(J753="Half Marathon",VLOOKUP(A753,[2]Ages!A:J,9,FALSE),IF(J753="Marathon",VLOOKUP(A753,[2]Ages!A:J,10,FALSE)))))))</f>
        <v>#N/A</v>
      </c>
      <c r="M753" s="65" t="e">
        <f t="shared" si="71"/>
        <v>#N/A</v>
      </c>
      <c r="N753">
        <f t="shared" si="68"/>
        <v>1</v>
      </c>
      <c r="O753">
        <f t="shared" si="69"/>
        <v>1</v>
      </c>
    </row>
    <row r="754" spans="7:15" x14ac:dyDescent="0.3">
      <c r="G754" s="64" t="e">
        <f t="shared" si="72"/>
        <v>#DIV/0!</v>
      </c>
      <c r="H754" s="65" t="e">
        <f t="shared" si="67"/>
        <v>#DIV/0!</v>
      </c>
      <c r="I754" s="3">
        <f t="shared" si="70"/>
        <v>0</v>
      </c>
      <c r="J754" t="e">
        <f>VLOOKUP(B754,'[2]List Of Races'!A:B,2,FALSE)</f>
        <v>#N/A</v>
      </c>
      <c r="K754" t="e">
        <f>IF(J754="5k",VLOOKUP(A754,[2]Ages!A:J,5,FALSE),IF(J754="5mi",VLOOKUP(A754,[2]Ages!A:J,6,FALSE),IF(J754="10k",VLOOKUP(A754,[2]Ages!A:J,7,FALSE),IF(J754="10mi",VLOOKUP(A754,[2]Ages!A:J,8,FALSE),IF(J754="Half Marathon",VLOOKUP(A754,[2]Ages!A:J,9,FALSE),IF(J754="Marathon",VLOOKUP(A754,[2]Ages!A:J,10,FALSE)))))))</f>
        <v>#N/A</v>
      </c>
      <c r="M754" s="65" t="e">
        <f t="shared" si="71"/>
        <v>#N/A</v>
      </c>
      <c r="N754">
        <f t="shared" si="68"/>
        <v>1</v>
      </c>
      <c r="O754">
        <f t="shared" si="69"/>
        <v>1</v>
      </c>
    </row>
    <row r="755" spans="7:15" x14ac:dyDescent="0.3">
      <c r="G755" s="64" t="e">
        <f t="shared" si="72"/>
        <v>#DIV/0!</v>
      </c>
      <c r="H755" s="65" t="e">
        <f t="shared" si="67"/>
        <v>#DIV/0!</v>
      </c>
      <c r="I755" s="3">
        <f t="shared" si="70"/>
        <v>0</v>
      </c>
      <c r="J755" t="e">
        <f>VLOOKUP(B755,'[2]List Of Races'!A:B,2,FALSE)</f>
        <v>#N/A</v>
      </c>
      <c r="K755" t="e">
        <f>IF(J755="5k",VLOOKUP(A755,[2]Ages!A:J,5,FALSE),IF(J755="5mi",VLOOKUP(A755,[2]Ages!A:J,6,FALSE),IF(J755="10k",VLOOKUP(A755,[2]Ages!A:J,7,FALSE),IF(J755="10mi",VLOOKUP(A755,[2]Ages!A:J,8,FALSE),IF(J755="Half Marathon",VLOOKUP(A755,[2]Ages!A:J,9,FALSE),IF(J755="Marathon",VLOOKUP(A755,[2]Ages!A:J,10,FALSE)))))))</f>
        <v>#N/A</v>
      </c>
      <c r="M755" s="65" t="e">
        <f t="shared" si="71"/>
        <v>#N/A</v>
      </c>
      <c r="N755">
        <f t="shared" si="68"/>
        <v>1</v>
      </c>
      <c r="O755">
        <f t="shared" si="69"/>
        <v>1</v>
      </c>
    </row>
    <row r="756" spans="7:15" x14ac:dyDescent="0.3">
      <c r="G756" s="64" t="e">
        <f t="shared" si="72"/>
        <v>#DIV/0!</v>
      </c>
      <c r="H756" s="65" t="e">
        <f t="shared" si="67"/>
        <v>#DIV/0!</v>
      </c>
      <c r="I756" s="3">
        <f t="shared" si="70"/>
        <v>0</v>
      </c>
      <c r="J756" t="e">
        <f>VLOOKUP(B756,'[2]List Of Races'!A:B,2,FALSE)</f>
        <v>#N/A</v>
      </c>
      <c r="K756" t="e">
        <f>IF(J756="5k",VLOOKUP(A756,[2]Ages!A:J,5,FALSE),IF(J756="5mi",VLOOKUP(A756,[2]Ages!A:J,6,FALSE),IF(J756="10k",VLOOKUP(A756,[2]Ages!A:J,7,FALSE),IF(J756="10mi",VLOOKUP(A756,[2]Ages!A:J,8,FALSE),IF(J756="Half Marathon",VLOOKUP(A756,[2]Ages!A:J,9,FALSE),IF(J756="Marathon",VLOOKUP(A756,[2]Ages!A:J,10,FALSE)))))))</f>
        <v>#N/A</v>
      </c>
      <c r="M756" s="65" t="e">
        <f t="shared" si="71"/>
        <v>#N/A</v>
      </c>
      <c r="N756">
        <f t="shared" si="68"/>
        <v>1</v>
      </c>
      <c r="O756">
        <f t="shared" si="69"/>
        <v>1</v>
      </c>
    </row>
    <row r="757" spans="7:15" x14ac:dyDescent="0.3">
      <c r="G757" s="64" t="e">
        <f t="shared" si="72"/>
        <v>#DIV/0!</v>
      </c>
      <c r="H757" s="65" t="e">
        <f t="shared" si="67"/>
        <v>#DIV/0!</v>
      </c>
      <c r="I757" s="3">
        <f t="shared" si="70"/>
        <v>0</v>
      </c>
      <c r="J757" t="e">
        <f>VLOOKUP(B757,'[2]List Of Races'!A:B,2,FALSE)</f>
        <v>#N/A</v>
      </c>
      <c r="K757" t="e">
        <f>IF(J757="5k",VLOOKUP(A757,[2]Ages!A:J,5,FALSE),IF(J757="5mi",VLOOKUP(A757,[2]Ages!A:J,6,FALSE),IF(J757="10k",VLOOKUP(A757,[2]Ages!A:J,7,FALSE),IF(J757="10mi",VLOOKUP(A757,[2]Ages!A:J,8,FALSE),IF(J757="Half Marathon",VLOOKUP(A757,[2]Ages!A:J,9,FALSE),IF(J757="Marathon",VLOOKUP(A757,[2]Ages!A:J,10,FALSE)))))))</f>
        <v>#N/A</v>
      </c>
      <c r="M757" s="65" t="e">
        <f t="shared" si="71"/>
        <v>#N/A</v>
      </c>
      <c r="N757">
        <f t="shared" si="68"/>
        <v>1</v>
      </c>
      <c r="O757">
        <f t="shared" si="69"/>
        <v>1</v>
      </c>
    </row>
    <row r="758" spans="7:15" x14ac:dyDescent="0.3">
      <c r="G758" s="64" t="e">
        <f t="shared" si="72"/>
        <v>#DIV/0!</v>
      </c>
      <c r="H758" s="65" t="e">
        <f t="shared" si="67"/>
        <v>#DIV/0!</v>
      </c>
      <c r="I758" s="3">
        <f t="shared" si="70"/>
        <v>0</v>
      </c>
      <c r="J758" t="e">
        <f>VLOOKUP(B758,'[2]List Of Races'!A:B,2,FALSE)</f>
        <v>#N/A</v>
      </c>
      <c r="K758" t="e">
        <f>IF(J758="5k",VLOOKUP(A758,[2]Ages!A:J,5,FALSE),IF(J758="5mi",VLOOKUP(A758,[2]Ages!A:J,6,FALSE),IF(J758="10k",VLOOKUP(A758,[2]Ages!A:J,7,FALSE),IF(J758="10mi",VLOOKUP(A758,[2]Ages!A:J,8,FALSE),IF(J758="Half Marathon",VLOOKUP(A758,[2]Ages!A:J,9,FALSE),IF(J758="Marathon",VLOOKUP(A758,[2]Ages!A:J,10,FALSE)))))))</f>
        <v>#N/A</v>
      </c>
      <c r="M758" s="65" t="e">
        <f t="shared" si="71"/>
        <v>#N/A</v>
      </c>
      <c r="N758">
        <f t="shared" si="68"/>
        <v>1</v>
      </c>
      <c r="O758">
        <f t="shared" si="69"/>
        <v>1</v>
      </c>
    </row>
    <row r="759" spans="7:15" x14ac:dyDescent="0.3">
      <c r="G759" s="64" t="e">
        <f t="shared" si="72"/>
        <v>#DIV/0!</v>
      </c>
      <c r="H759" s="65" t="e">
        <f t="shared" si="67"/>
        <v>#DIV/0!</v>
      </c>
      <c r="I759" s="3">
        <f t="shared" si="70"/>
        <v>0</v>
      </c>
      <c r="J759" t="e">
        <f>VLOOKUP(B759,'[2]List Of Races'!A:B,2,FALSE)</f>
        <v>#N/A</v>
      </c>
      <c r="K759" t="e">
        <f>IF(J759="5k",VLOOKUP(A759,[2]Ages!A:J,5,FALSE),IF(J759="5mi",VLOOKUP(A759,[2]Ages!A:J,6,FALSE),IF(J759="10k",VLOOKUP(A759,[2]Ages!A:J,7,FALSE),IF(J759="10mi",VLOOKUP(A759,[2]Ages!A:J,8,FALSE),IF(J759="Half Marathon",VLOOKUP(A759,[2]Ages!A:J,9,FALSE),IF(J759="Marathon",VLOOKUP(A759,[2]Ages!A:J,10,FALSE)))))))</f>
        <v>#N/A</v>
      </c>
      <c r="M759" s="65" t="e">
        <f t="shared" si="71"/>
        <v>#N/A</v>
      </c>
      <c r="N759">
        <f t="shared" si="68"/>
        <v>1</v>
      </c>
      <c r="O759">
        <f t="shared" si="69"/>
        <v>1</v>
      </c>
    </row>
    <row r="760" spans="7:15" x14ac:dyDescent="0.3">
      <c r="G760" s="64" t="e">
        <f t="shared" si="72"/>
        <v>#DIV/0!</v>
      </c>
      <c r="H760" s="65" t="e">
        <f t="shared" si="67"/>
        <v>#DIV/0!</v>
      </c>
      <c r="I760" s="3">
        <f t="shared" si="70"/>
        <v>0</v>
      </c>
      <c r="J760" t="e">
        <f>VLOOKUP(B760,'[2]List Of Races'!A:B,2,FALSE)</f>
        <v>#N/A</v>
      </c>
      <c r="K760" t="e">
        <f>IF(J760="5k",VLOOKUP(A760,[2]Ages!A:J,5,FALSE),IF(J760="5mi",VLOOKUP(A760,[2]Ages!A:J,6,FALSE),IF(J760="10k",VLOOKUP(A760,[2]Ages!A:J,7,FALSE),IF(J760="10mi",VLOOKUP(A760,[2]Ages!A:J,8,FALSE),IF(J760="Half Marathon",VLOOKUP(A760,[2]Ages!A:J,9,FALSE),IF(J760="Marathon",VLOOKUP(A760,[2]Ages!A:J,10,FALSE)))))))</f>
        <v>#N/A</v>
      </c>
      <c r="M760" s="65" t="e">
        <f t="shared" si="71"/>
        <v>#N/A</v>
      </c>
      <c r="N760">
        <f t="shared" si="68"/>
        <v>1</v>
      </c>
      <c r="O760">
        <f t="shared" si="69"/>
        <v>1</v>
      </c>
    </row>
    <row r="761" spans="7:15" x14ac:dyDescent="0.3">
      <c r="G761" s="64" t="e">
        <f t="shared" si="72"/>
        <v>#DIV/0!</v>
      </c>
      <c r="H761" s="65" t="e">
        <f t="shared" si="67"/>
        <v>#DIV/0!</v>
      </c>
      <c r="I761" s="3">
        <f t="shared" si="70"/>
        <v>0</v>
      </c>
      <c r="J761" t="e">
        <f>VLOOKUP(B761,'[2]List Of Races'!A:B,2,FALSE)</f>
        <v>#N/A</v>
      </c>
      <c r="K761" t="e">
        <f>IF(J761="5k",VLOOKUP(A761,[2]Ages!A:J,5,FALSE),IF(J761="5mi",VLOOKUP(A761,[2]Ages!A:J,6,FALSE),IF(J761="10k",VLOOKUP(A761,[2]Ages!A:J,7,FALSE),IF(J761="10mi",VLOOKUP(A761,[2]Ages!A:J,8,FALSE),IF(J761="Half Marathon",VLOOKUP(A761,[2]Ages!A:J,9,FALSE),IF(J761="Marathon",VLOOKUP(A761,[2]Ages!A:J,10,FALSE)))))))</f>
        <v>#N/A</v>
      </c>
      <c r="M761" s="65" t="e">
        <f t="shared" si="71"/>
        <v>#N/A</v>
      </c>
      <c r="N761">
        <f t="shared" si="68"/>
        <v>1</v>
      </c>
      <c r="O761">
        <f t="shared" si="69"/>
        <v>1</v>
      </c>
    </row>
    <row r="762" spans="7:15" x14ac:dyDescent="0.3">
      <c r="G762" s="64" t="e">
        <f t="shared" si="72"/>
        <v>#DIV/0!</v>
      </c>
      <c r="H762" s="65" t="e">
        <f t="shared" si="67"/>
        <v>#DIV/0!</v>
      </c>
      <c r="I762" s="3">
        <f t="shared" si="70"/>
        <v>0</v>
      </c>
      <c r="J762" t="e">
        <f>VLOOKUP(B762,'[2]List Of Races'!A:B,2,FALSE)</f>
        <v>#N/A</v>
      </c>
      <c r="K762" t="e">
        <f>IF(J762="5k",VLOOKUP(A762,[2]Ages!A:J,5,FALSE),IF(J762="5mi",VLOOKUP(A762,[2]Ages!A:J,6,FALSE),IF(J762="10k",VLOOKUP(A762,[2]Ages!A:J,7,FALSE),IF(J762="10mi",VLOOKUP(A762,[2]Ages!A:J,8,FALSE),IF(J762="Half Marathon",VLOOKUP(A762,[2]Ages!A:J,9,FALSE),IF(J762="Marathon",VLOOKUP(A762,[2]Ages!A:J,10,FALSE)))))))</f>
        <v>#N/A</v>
      </c>
      <c r="M762" s="65" t="e">
        <f t="shared" si="71"/>
        <v>#N/A</v>
      </c>
      <c r="N762">
        <f t="shared" si="68"/>
        <v>1</v>
      </c>
      <c r="O762">
        <f t="shared" si="69"/>
        <v>1</v>
      </c>
    </row>
    <row r="763" spans="7:15" x14ac:dyDescent="0.3">
      <c r="G763" s="64" t="e">
        <f t="shared" si="72"/>
        <v>#DIV/0!</v>
      </c>
      <c r="H763" s="65" t="e">
        <f t="shared" si="67"/>
        <v>#DIV/0!</v>
      </c>
      <c r="I763" s="3">
        <f t="shared" si="70"/>
        <v>0</v>
      </c>
      <c r="J763" t="e">
        <f>VLOOKUP(B763,'[2]List Of Races'!A:B,2,FALSE)</f>
        <v>#N/A</v>
      </c>
      <c r="K763" t="e">
        <f>IF(J763="5k",VLOOKUP(A763,[2]Ages!A:J,5,FALSE),IF(J763="5mi",VLOOKUP(A763,[2]Ages!A:J,6,FALSE),IF(J763="10k",VLOOKUP(A763,[2]Ages!A:J,7,FALSE),IF(J763="10mi",VLOOKUP(A763,[2]Ages!A:J,8,FALSE),IF(J763="Half Marathon",VLOOKUP(A763,[2]Ages!A:J,9,FALSE),IF(J763="Marathon",VLOOKUP(A763,[2]Ages!A:J,10,FALSE)))))))</f>
        <v>#N/A</v>
      </c>
      <c r="M763" s="65" t="e">
        <f t="shared" si="71"/>
        <v>#N/A</v>
      </c>
      <c r="N763">
        <f t="shared" si="68"/>
        <v>1</v>
      </c>
      <c r="O763">
        <f t="shared" si="69"/>
        <v>1</v>
      </c>
    </row>
    <row r="764" spans="7:15" x14ac:dyDescent="0.3">
      <c r="G764" s="64" t="e">
        <f t="shared" si="72"/>
        <v>#DIV/0!</v>
      </c>
      <c r="H764" s="65" t="e">
        <f t="shared" si="67"/>
        <v>#DIV/0!</v>
      </c>
      <c r="I764" s="3">
        <f t="shared" si="70"/>
        <v>0</v>
      </c>
      <c r="J764" t="e">
        <f>VLOOKUP(B764,'[2]List Of Races'!A:B,2,FALSE)</f>
        <v>#N/A</v>
      </c>
      <c r="K764" t="e">
        <f>IF(J764="5k",VLOOKUP(A764,[2]Ages!A:J,5,FALSE),IF(J764="5mi",VLOOKUP(A764,[2]Ages!A:J,6,FALSE),IF(J764="10k",VLOOKUP(A764,[2]Ages!A:J,7,FALSE),IF(J764="10mi",VLOOKUP(A764,[2]Ages!A:J,8,FALSE),IF(J764="Half Marathon",VLOOKUP(A764,[2]Ages!A:J,9,FALSE),IF(J764="Marathon",VLOOKUP(A764,[2]Ages!A:J,10,FALSE)))))))</f>
        <v>#N/A</v>
      </c>
      <c r="M764" s="65" t="e">
        <f t="shared" si="71"/>
        <v>#N/A</v>
      </c>
      <c r="N764">
        <f t="shared" si="68"/>
        <v>1</v>
      </c>
      <c r="O764">
        <f t="shared" si="69"/>
        <v>1</v>
      </c>
    </row>
    <row r="765" spans="7:15" x14ac:dyDescent="0.3">
      <c r="G765" s="64" t="e">
        <f t="shared" si="72"/>
        <v>#DIV/0!</v>
      </c>
      <c r="H765" s="65" t="e">
        <f t="shared" si="67"/>
        <v>#DIV/0!</v>
      </c>
      <c r="I765" s="3">
        <f t="shared" si="70"/>
        <v>0</v>
      </c>
      <c r="J765" t="e">
        <f>VLOOKUP(B765,'[2]List Of Races'!A:B,2,FALSE)</f>
        <v>#N/A</v>
      </c>
      <c r="K765" t="e">
        <f>IF(J765="5k",VLOOKUP(A765,[2]Ages!A:J,5,FALSE),IF(J765="5mi",VLOOKUP(A765,[2]Ages!A:J,6,FALSE),IF(J765="10k",VLOOKUP(A765,[2]Ages!A:J,7,FALSE),IF(J765="10mi",VLOOKUP(A765,[2]Ages!A:J,8,FALSE),IF(J765="Half Marathon",VLOOKUP(A765,[2]Ages!A:J,9,FALSE),IF(J765="Marathon",VLOOKUP(A765,[2]Ages!A:J,10,FALSE)))))))</f>
        <v>#N/A</v>
      </c>
      <c r="M765" s="65" t="e">
        <f t="shared" si="71"/>
        <v>#N/A</v>
      </c>
      <c r="N765">
        <f t="shared" si="68"/>
        <v>1</v>
      </c>
      <c r="O765">
        <f t="shared" si="69"/>
        <v>1</v>
      </c>
    </row>
    <row r="766" spans="7:15" x14ac:dyDescent="0.3">
      <c r="G766" s="64" t="e">
        <f t="shared" si="72"/>
        <v>#DIV/0!</v>
      </c>
      <c r="H766" s="65" t="e">
        <f t="shared" si="67"/>
        <v>#DIV/0!</v>
      </c>
      <c r="I766" s="3">
        <f t="shared" si="70"/>
        <v>0</v>
      </c>
      <c r="J766" t="e">
        <f>VLOOKUP(B766,'[2]List Of Races'!A:B,2,FALSE)</f>
        <v>#N/A</v>
      </c>
      <c r="K766" t="e">
        <f>IF(J766="5k",VLOOKUP(A766,[2]Ages!A:J,5,FALSE),IF(J766="5mi",VLOOKUP(A766,[2]Ages!A:J,6,FALSE),IF(J766="10k",VLOOKUP(A766,[2]Ages!A:J,7,FALSE),IF(J766="10mi",VLOOKUP(A766,[2]Ages!A:J,8,FALSE),IF(J766="Half Marathon",VLOOKUP(A766,[2]Ages!A:J,9,FALSE),IF(J766="Marathon",VLOOKUP(A766,[2]Ages!A:J,10,FALSE)))))))</f>
        <v>#N/A</v>
      </c>
      <c r="M766" s="65" t="e">
        <f t="shared" si="71"/>
        <v>#N/A</v>
      </c>
      <c r="N766">
        <f t="shared" si="68"/>
        <v>1</v>
      </c>
      <c r="O766">
        <f t="shared" si="69"/>
        <v>1</v>
      </c>
    </row>
    <row r="767" spans="7:15" x14ac:dyDescent="0.3">
      <c r="G767" s="64" t="e">
        <f t="shared" si="72"/>
        <v>#DIV/0!</v>
      </c>
      <c r="H767" s="65" t="e">
        <f t="shared" si="67"/>
        <v>#DIV/0!</v>
      </c>
      <c r="I767" s="3">
        <f t="shared" si="70"/>
        <v>0</v>
      </c>
      <c r="J767" t="e">
        <f>VLOOKUP(B767,'[2]List Of Races'!A:B,2,FALSE)</f>
        <v>#N/A</v>
      </c>
      <c r="K767" t="e">
        <f>IF(J767="5k",VLOOKUP(A767,[2]Ages!A:J,5,FALSE),IF(J767="5mi",VLOOKUP(A767,[2]Ages!A:J,6,FALSE),IF(J767="10k",VLOOKUP(A767,[2]Ages!A:J,7,FALSE),IF(J767="10mi",VLOOKUP(A767,[2]Ages!A:J,8,FALSE),IF(J767="Half Marathon",VLOOKUP(A767,[2]Ages!A:J,9,FALSE),IF(J767="Marathon",VLOOKUP(A767,[2]Ages!A:J,10,FALSE)))))))</f>
        <v>#N/A</v>
      </c>
      <c r="M767" s="65" t="e">
        <f t="shared" si="71"/>
        <v>#N/A</v>
      </c>
      <c r="N767">
        <f t="shared" si="68"/>
        <v>1</v>
      </c>
      <c r="O767">
        <f t="shared" si="69"/>
        <v>1</v>
      </c>
    </row>
    <row r="768" spans="7:15" x14ac:dyDescent="0.3">
      <c r="G768" s="64" t="e">
        <f t="shared" si="72"/>
        <v>#DIV/0!</v>
      </c>
      <c r="H768" s="65" t="e">
        <f t="shared" si="67"/>
        <v>#DIV/0!</v>
      </c>
      <c r="I768" s="3">
        <f t="shared" si="70"/>
        <v>0</v>
      </c>
      <c r="J768" t="e">
        <f>VLOOKUP(B768,'[2]List Of Races'!A:B,2,FALSE)</f>
        <v>#N/A</v>
      </c>
      <c r="K768" t="e">
        <f>IF(J768="5k",VLOOKUP(A768,[2]Ages!A:J,5,FALSE),IF(J768="5mi",VLOOKUP(A768,[2]Ages!A:J,6,FALSE),IF(J768="10k",VLOOKUP(A768,[2]Ages!A:J,7,FALSE),IF(J768="10mi",VLOOKUP(A768,[2]Ages!A:J,8,FALSE),IF(J768="Half Marathon",VLOOKUP(A768,[2]Ages!A:J,9,FALSE),IF(J768="Marathon",VLOOKUP(A768,[2]Ages!A:J,10,FALSE)))))))</f>
        <v>#N/A</v>
      </c>
      <c r="M768" s="65" t="e">
        <f t="shared" si="71"/>
        <v>#N/A</v>
      </c>
      <c r="N768">
        <f t="shared" si="68"/>
        <v>1</v>
      </c>
      <c r="O768">
        <f t="shared" si="69"/>
        <v>1</v>
      </c>
    </row>
    <row r="769" spans="7:15" x14ac:dyDescent="0.3">
      <c r="G769" s="64" t="e">
        <f t="shared" si="72"/>
        <v>#DIV/0!</v>
      </c>
      <c r="H769" s="65" t="e">
        <f t="shared" si="67"/>
        <v>#DIV/0!</v>
      </c>
      <c r="I769" s="3">
        <f t="shared" si="70"/>
        <v>0</v>
      </c>
      <c r="J769" t="e">
        <f>VLOOKUP(B769,'[2]List Of Races'!A:B,2,FALSE)</f>
        <v>#N/A</v>
      </c>
      <c r="K769" t="e">
        <f>IF(J769="5k",VLOOKUP(A769,[2]Ages!A:J,5,FALSE),IF(J769="5mi",VLOOKUP(A769,[2]Ages!A:J,6,FALSE),IF(J769="10k",VLOOKUP(A769,[2]Ages!A:J,7,FALSE),IF(J769="10mi",VLOOKUP(A769,[2]Ages!A:J,8,FALSE),IF(J769="Half Marathon",VLOOKUP(A769,[2]Ages!A:J,9,FALSE),IF(J769="Marathon",VLOOKUP(A769,[2]Ages!A:J,10,FALSE)))))))</f>
        <v>#N/A</v>
      </c>
      <c r="M769" s="65" t="e">
        <f t="shared" si="71"/>
        <v>#N/A</v>
      </c>
      <c r="N769">
        <f t="shared" si="68"/>
        <v>1</v>
      </c>
      <c r="O769">
        <f t="shared" si="69"/>
        <v>1</v>
      </c>
    </row>
    <row r="770" spans="7:15" x14ac:dyDescent="0.3">
      <c r="G770" s="64" t="e">
        <f t="shared" si="72"/>
        <v>#DIV/0!</v>
      </c>
      <c r="H770" s="65" t="e">
        <f t="shared" si="67"/>
        <v>#DIV/0!</v>
      </c>
      <c r="I770" s="3">
        <f t="shared" si="70"/>
        <v>0</v>
      </c>
      <c r="J770" t="e">
        <f>VLOOKUP(B770,'[2]List Of Races'!A:B,2,FALSE)</f>
        <v>#N/A</v>
      </c>
      <c r="K770" t="e">
        <f>IF(J770="5k",VLOOKUP(A770,[2]Ages!A:J,5,FALSE),IF(J770="5mi",VLOOKUP(A770,[2]Ages!A:J,6,FALSE),IF(J770="10k",VLOOKUP(A770,[2]Ages!A:J,7,FALSE),IF(J770="10mi",VLOOKUP(A770,[2]Ages!A:J,8,FALSE),IF(J770="Half Marathon",VLOOKUP(A770,[2]Ages!A:J,9,FALSE),IF(J770="Marathon",VLOOKUP(A770,[2]Ages!A:J,10,FALSE)))))))</f>
        <v>#N/A</v>
      </c>
      <c r="M770" s="65" t="e">
        <f t="shared" si="71"/>
        <v>#N/A</v>
      </c>
      <c r="N770">
        <f t="shared" si="68"/>
        <v>1</v>
      </c>
      <c r="O770">
        <f t="shared" si="69"/>
        <v>1</v>
      </c>
    </row>
    <row r="771" spans="7:15" x14ac:dyDescent="0.3">
      <c r="G771" s="64" t="e">
        <f t="shared" si="72"/>
        <v>#DIV/0!</v>
      </c>
      <c r="H771" s="65" t="e">
        <f t="shared" ref="H771:H834" si="73">G771*100</f>
        <v>#DIV/0!</v>
      </c>
      <c r="I771" s="3">
        <f t="shared" si="70"/>
        <v>0</v>
      </c>
      <c r="J771" t="e">
        <f>VLOOKUP(B771,'[2]List Of Races'!A:B,2,FALSE)</f>
        <v>#N/A</v>
      </c>
      <c r="K771" t="e">
        <f>IF(J771="5k",VLOOKUP(A771,[2]Ages!A:J,5,FALSE),IF(J771="5mi",VLOOKUP(A771,[2]Ages!A:J,6,FALSE),IF(J771="10k",VLOOKUP(A771,[2]Ages!A:J,7,FALSE),IF(J771="10mi",VLOOKUP(A771,[2]Ages!A:J,8,FALSE),IF(J771="Half Marathon",VLOOKUP(A771,[2]Ages!A:J,9,FALSE),IF(J771="Marathon",VLOOKUP(A771,[2]Ages!A:J,10,FALSE)))))))</f>
        <v>#N/A</v>
      </c>
      <c r="M771" s="65" t="e">
        <f t="shared" si="71"/>
        <v>#N/A</v>
      </c>
      <c r="N771">
        <f t="shared" ref="N771:N834" si="74">IF(COUNTIFS(A:A, A771, H:H, "&gt;" &amp; H771) &lt; 10, COUNTIFS(A:A, A771, H:H, "&gt;" &amp; H771) + 1, "")</f>
        <v>1</v>
      </c>
      <c r="O771">
        <f t="shared" ref="O771:O834" si="75">IF(COUNTIFS(A:A, A771, M:M, "&gt;" &amp; M771) &lt; 10, COUNTIFS(A:A, A771, M:M, "&gt;" &amp; M771) + 1, "")</f>
        <v>1</v>
      </c>
    </row>
    <row r="772" spans="7:15" x14ac:dyDescent="0.3">
      <c r="G772" s="64" t="e">
        <f t="shared" si="72"/>
        <v>#DIV/0!</v>
      </c>
      <c r="H772" s="65" t="e">
        <f t="shared" si="73"/>
        <v>#DIV/0!</v>
      </c>
      <c r="I772" s="3">
        <f t="shared" ref="I772:I835" si="76">HOUR(F772)*3600 + MINUTE(F772)*60 + SECOND(F772)</f>
        <v>0</v>
      </c>
      <c r="J772" t="e">
        <f>VLOOKUP(B772,'[2]List Of Races'!A:B,2,FALSE)</f>
        <v>#N/A</v>
      </c>
      <c r="K772" t="e">
        <f>IF(J772="5k",VLOOKUP(A772,[2]Ages!A:J,5,FALSE),IF(J772="5mi",VLOOKUP(A772,[2]Ages!A:J,6,FALSE),IF(J772="10k",VLOOKUP(A772,[2]Ages!A:J,7,FALSE),IF(J772="10mi",VLOOKUP(A772,[2]Ages!A:J,8,FALSE),IF(J772="Half Marathon",VLOOKUP(A772,[2]Ages!A:J,9,FALSE),IF(J772="Marathon",VLOOKUP(A772,[2]Ages!A:J,10,FALSE)))))))</f>
        <v>#N/A</v>
      </c>
      <c r="M772" s="65" t="e">
        <f t="shared" ref="M772:M835" si="77">K772/I772*100*L772</f>
        <v>#N/A</v>
      </c>
      <c r="N772">
        <f t="shared" si="74"/>
        <v>1</v>
      </c>
      <c r="O772">
        <f t="shared" si="75"/>
        <v>1</v>
      </c>
    </row>
    <row r="773" spans="7:15" x14ac:dyDescent="0.3">
      <c r="G773" s="64" t="e">
        <f t="shared" si="72"/>
        <v>#DIV/0!</v>
      </c>
      <c r="H773" s="65" t="e">
        <f t="shared" si="73"/>
        <v>#DIV/0!</v>
      </c>
      <c r="I773" s="3">
        <f t="shared" si="76"/>
        <v>0</v>
      </c>
      <c r="J773" t="e">
        <f>VLOOKUP(B773,'[2]List Of Races'!A:B,2,FALSE)</f>
        <v>#N/A</v>
      </c>
      <c r="K773" t="e">
        <f>IF(J773="5k",VLOOKUP(A773,[2]Ages!A:J,5,FALSE),IF(J773="5mi",VLOOKUP(A773,[2]Ages!A:J,6,FALSE),IF(J773="10k",VLOOKUP(A773,[2]Ages!A:J,7,FALSE),IF(J773="10mi",VLOOKUP(A773,[2]Ages!A:J,8,FALSE),IF(J773="Half Marathon",VLOOKUP(A773,[2]Ages!A:J,9,FALSE),IF(J773="Marathon",VLOOKUP(A773,[2]Ages!A:J,10,FALSE)))))))</f>
        <v>#N/A</v>
      </c>
      <c r="M773" s="65" t="e">
        <f t="shared" si="77"/>
        <v>#N/A</v>
      </c>
      <c r="N773">
        <f t="shared" si="74"/>
        <v>1</v>
      </c>
      <c r="O773">
        <f t="shared" si="75"/>
        <v>1</v>
      </c>
    </row>
    <row r="774" spans="7:15" x14ac:dyDescent="0.3">
      <c r="G774" s="64" t="e">
        <f t="shared" si="72"/>
        <v>#DIV/0!</v>
      </c>
      <c r="H774" s="65" t="e">
        <f t="shared" si="73"/>
        <v>#DIV/0!</v>
      </c>
      <c r="I774" s="3">
        <f t="shared" si="76"/>
        <v>0</v>
      </c>
      <c r="J774" t="e">
        <f>VLOOKUP(B774,'[2]List Of Races'!A:B,2,FALSE)</f>
        <v>#N/A</v>
      </c>
      <c r="K774" t="e">
        <f>IF(J774="5k",VLOOKUP(A774,[2]Ages!A:J,5,FALSE),IF(J774="5mi",VLOOKUP(A774,[2]Ages!A:J,6,FALSE),IF(J774="10k",VLOOKUP(A774,[2]Ages!A:J,7,FALSE),IF(J774="10mi",VLOOKUP(A774,[2]Ages!A:J,8,FALSE),IF(J774="Half Marathon",VLOOKUP(A774,[2]Ages!A:J,9,FALSE),IF(J774="Marathon",VLOOKUP(A774,[2]Ages!A:J,10,FALSE)))))))</f>
        <v>#N/A</v>
      </c>
      <c r="M774" s="65" t="e">
        <f t="shared" si="77"/>
        <v>#N/A</v>
      </c>
      <c r="N774">
        <f t="shared" si="74"/>
        <v>1</v>
      </c>
      <c r="O774">
        <f t="shared" si="75"/>
        <v>1</v>
      </c>
    </row>
    <row r="775" spans="7:15" x14ac:dyDescent="0.3">
      <c r="G775" s="64" t="e">
        <f t="shared" si="72"/>
        <v>#DIV/0!</v>
      </c>
      <c r="H775" s="65" t="e">
        <f t="shared" si="73"/>
        <v>#DIV/0!</v>
      </c>
      <c r="I775" s="3">
        <f t="shared" si="76"/>
        <v>0</v>
      </c>
      <c r="J775" t="e">
        <f>VLOOKUP(B775,'[2]List Of Races'!A:B,2,FALSE)</f>
        <v>#N/A</v>
      </c>
      <c r="K775" t="e">
        <f>IF(J775="5k",VLOOKUP(A775,[2]Ages!A:J,5,FALSE),IF(J775="5mi",VLOOKUP(A775,[2]Ages!A:J,6,FALSE),IF(J775="10k",VLOOKUP(A775,[2]Ages!A:J,7,FALSE),IF(J775="10mi",VLOOKUP(A775,[2]Ages!A:J,8,FALSE),IF(J775="Half Marathon",VLOOKUP(A775,[2]Ages!A:J,9,FALSE),IF(J775="Marathon",VLOOKUP(A775,[2]Ages!A:J,10,FALSE)))))))</f>
        <v>#N/A</v>
      </c>
      <c r="M775" s="65" t="e">
        <f t="shared" si="77"/>
        <v>#N/A</v>
      </c>
      <c r="N775">
        <f t="shared" si="74"/>
        <v>1</v>
      </c>
      <c r="O775">
        <f t="shared" si="75"/>
        <v>1</v>
      </c>
    </row>
    <row r="776" spans="7:15" x14ac:dyDescent="0.3">
      <c r="G776" s="64" t="e">
        <f t="shared" si="72"/>
        <v>#DIV/0!</v>
      </c>
      <c r="H776" s="65" t="e">
        <f t="shared" si="73"/>
        <v>#DIV/0!</v>
      </c>
      <c r="I776" s="3">
        <f t="shared" si="76"/>
        <v>0</v>
      </c>
      <c r="J776" t="e">
        <f>VLOOKUP(B776,'[2]List Of Races'!A:B,2,FALSE)</f>
        <v>#N/A</v>
      </c>
      <c r="K776" t="e">
        <f>IF(J776="5k",VLOOKUP(A776,[2]Ages!A:J,5,FALSE),IF(J776="5mi",VLOOKUP(A776,[2]Ages!A:J,6,FALSE),IF(J776="10k",VLOOKUP(A776,[2]Ages!A:J,7,FALSE),IF(J776="10mi",VLOOKUP(A776,[2]Ages!A:J,8,FALSE),IF(J776="Half Marathon",VLOOKUP(A776,[2]Ages!A:J,9,FALSE),IF(J776="Marathon",VLOOKUP(A776,[2]Ages!A:J,10,FALSE)))))))</f>
        <v>#N/A</v>
      </c>
      <c r="M776" s="65" t="e">
        <f t="shared" si="77"/>
        <v>#N/A</v>
      </c>
      <c r="N776">
        <f t="shared" si="74"/>
        <v>1</v>
      </c>
      <c r="O776">
        <f t="shared" si="75"/>
        <v>1</v>
      </c>
    </row>
    <row r="777" spans="7:15" x14ac:dyDescent="0.3">
      <c r="G777" s="64" t="e">
        <f t="shared" si="72"/>
        <v>#DIV/0!</v>
      </c>
      <c r="H777" s="65" t="e">
        <f t="shared" si="73"/>
        <v>#DIV/0!</v>
      </c>
      <c r="I777" s="3">
        <f t="shared" si="76"/>
        <v>0</v>
      </c>
      <c r="J777" t="e">
        <f>VLOOKUP(B777,'[2]List Of Races'!A:B,2,FALSE)</f>
        <v>#N/A</v>
      </c>
      <c r="K777" t="e">
        <f>IF(J777="5k",VLOOKUP(A777,[2]Ages!A:J,5,FALSE),IF(J777="5mi",VLOOKUP(A777,[2]Ages!A:J,6,FALSE),IF(J777="10k",VLOOKUP(A777,[2]Ages!A:J,7,FALSE),IF(J777="10mi",VLOOKUP(A777,[2]Ages!A:J,8,FALSE),IF(J777="Half Marathon",VLOOKUP(A777,[2]Ages!A:J,9,FALSE),IF(J777="Marathon",VLOOKUP(A777,[2]Ages!A:J,10,FALSE)))))))</f>
        <v>#N/A</v>
      </c>
      <c r="M777" s="65" t="e">
        <f t="shared" si="77"/>
        <v>#N/A</v>
      </c>
      <c r="N777">
        <f t="shared" si="74"/>
        <v>1</v>
      </c>
      <c r="O777">
        <f t="shared" si="75"/>
        <v>1</v>
      </c>
    </row>
    <row r="778" spans="7:15" x14ac:dyDescent="0.3">
      <c r="G778" s="64" t="e">
        <f t="shared" si="72"/>
        <v>#DIV/0!</v>
      </c>
      <c r="H778" s="65" t="e">
        <f t="shared" si="73"/>
        <v>#DIV/0!</v>
      </c>
      <c r="I778" s="3">
        <f t="shared" si="76"/>
        <v>0</v>
      </c>
      <c r="J778" t="e">
        <f>VLOOKUP(B778,'[2]List Of Races'!A:B,2,FALSE)</f>
        <v>#N/A</v>
      </c>
      <c r="K778" t="e">
        <f>IF(J778="5k",VLOOKUP(A778,[2]Ages!A:J,5,FALSE),IF(J778="5mi",VLOOKUP(A778,[2]Ages!A:J,6,FALSE),IF(J778="10k",VLOOKUP(A778,[2]Ages!A:J,7,FALSE),IF(J778="10mi",VLOOKUP(A778,[2]Ages!A:J,8,FALSE),IF(J778="Half Marathon",VLOOKUP(A778,[2]Ages!A:J,9,FALSE),IF(J778="Marathon",VLOOKUP(A778,[2]Ages!A:J,10,FALSE)))))))</f>
        <v>#N/A</v>
      </c>
      <c r="M778" s="65" t="e">
        <f t="shared" si="77"/>
        <v>#N/A</v>
      </c>
      <c r="N778">
        <f t="shared" si="74"/>
        <v>1</v>
      </c>
      <c r="O778">
        <f t="shared" si="75"/>
        <v>1</v>
      </c>
    </row>
    <row r="779" spans="7:15" x14ac:dyDescent="0.3">
      <c r="G779" s="64" t="e">
        <f t="shared" si="72"/>
        <v>#DIV/0!</v>
      </c>
      <c r="H779" s="65" t="e">
        <f t="shared" si="73"/>
        <v>#DIV/0!</v>
      </c>
      <c r="I779" s="3">
        <f t="shared" si="76"/>
        <v>0</v>
      </c>
      <c r="J779" t="e">
        <f>VLOOKUP(B779,'[2]List Of Races'!A:B,2,FALSE)</f>
        <v>#N/A</v>
      </c>
      <c r="K779" t="e">
        <f>IF(J779="5k",VLOOKUP(A779,[2]Ages!A:J,5,FALSE),IF(J779="5mi",VLOOKUP(A779,[2]Ages!A:J,6,FALSE),IF(J779="10k",VLOOKUP(A779,[2]Ages!A:J,7,FALSE),IF(J779="10mi",VLOOKUP(A779,[2]Ages!A:J,8,FALSE),IF(J779="Half Marathon",VLOOKUP(A779,[2]Ages!A:J,9,FALSE),IF(J779="Marathon",VLOOKUP(A779,[2]Ages!A:J,10,FALSE)))))))</f>
        <v>#N/A</v>
      </c>
      <c r="M779" s="65" t="e">
        <f t="shared" si="77"/>
        <v>#N/A</v>
      </c>
      <c r="N779">
        <f t="shared" si="74"/>
        <v>1</v>
      </c>
      <c r="O779">
        <f t="shared" si="75"/>
        <v>1</v>
      </c>
    </row>
    <row r="780" spans="7:15" x14ac:dyDescent="0.3">
      <c r="G780" s="64" t="e">
        <f t="shared" si="72"/>
        <v>#DIV/0!</v>
      </c>
      <c r="H780" s="65" t="e">
        <f t="shared" si="73"/>
        <v>#DIV/0!</v>
      </c>
      <c r="I780" s="3">
        <f t="shared" si="76"/>
        <v>0</v>
      </c>
      <c r="J780" t="e">
        <f>VLOOKUP(B780,'[2]List Of Races'!A:B,2,FALSE)</f>
        <v>#N/A</v>
      </c>
      <c r="K780" t="e">
        <f>IF(J780="5k",VLOOKUP(A780,[2]Ages!A:J,5,FALSE),IF(J780="5mi",VLOOKUP(A780,[2]Ages!A:J,6,FALSE),IF(J780="10k",VLOOKUP(A780,[2]Ages!A:J,7,FALSE),IF(J780="10mi",VLOOKUP(A780,[2]Ages!A:J,8,FALSE),IF(J780="Half Marathon",VLOOKUP(A780,[2]Ages!A:J,9,FALSE),IF(J780="Marathon",VLOOKUP(A780,[2]Ages!A:J,10,FALSE)))))))</f>
        <v>#N/A</v>
      </c>
      <c r="M780" s="65" t="e">
        <f t="shared" si="77"/>
        <v>#N/A</v>
      </c>
      <c r="N780">
        <f t="shared" si="74"/>
        <v>1</v>
      </c>
      <c r="O780">
        <f t="shared" si="75"/>
        <v>1</v>
      </c>
    </row>
    <row r="781" spans="7:15" x14ac:dyDescent="0.3">
      <c r="G781" s="64" t="e">
        <f t="shared" si="72"/>
        <v>#DIV/0!</v>
      </c>
      <c r="H781" s="65" t="e">
        <f t="shared" si="73"/>
        <v>#DIV/0!</v>
      </c>
      <c r="I781" s="3">
        <f t="shared" si="76"/>
        <v>0</v>
      </c>
      <c r="J781" t="e">
        <f>VLOOKUP(B781,'[2]List Of Races'!A:B,2,FALSE)</f>
        <v>#N/A</v>
      </c>
      <c r="K781" t="e">
        <f>IF(J781="5k",VLOOKUP(A781,[2]Ages!A:J,5,FALSE),IF(J781="5mi",VLOOKUP(A781,[2]Ages!A:J,6,FALSE),IF(J781="10k",VLOOKUP(A781,[2]Ages!A:J,7,FALSE),IF(J781="10mi",VLOOKUP(A781,[2]Ages!A:J,8,FALSE),IF(J781="Half Marathon",VLOOKUP(A781,[2]Ages!A:J,9,FALSE),IF(J781="Marathon",VLOOKUP(A781,[2]Ages!A:J,10,FALSE)))))))</f>
        <v>#N/A</v>
      </c>
      <c r="M781" s="65" t="e">
        <f t="shared" si="77"/>
        <v>#N/A</v>
      </c>
      <c r="N781">
        <f t="shared" si="74"/>
        <v>1</v>
      </c>
      <c r="O781">
        <f t="shared" si="75"/>
        <v>1</v>
      </c>
    </row>
    <row r="782" spans="7:15" x14ac:dyDescent="0.3">
      <c r="G782" s="64" t="e">
        <f t="shared" si="72"/>
        <v>#DIV/0!</v>
      </c>
      <c r="H782" s="65" t="e">
        <f t="shared" si="73"/>
        <v>#DIV/0!</v>
      </c>
      <c r="I782" s="3">
        <f t="shared" si="76"/>
        <v>0</v>
      </c>
      <c r="J782" t="e">
        <f>VLOOKUP(B782,'[2]List Of Races'!A:B,2,FALSE)</f>
        <v>#N/A</v>
      </c>
      <c r="K782" t="e">
        <f>IF(J782="5k",VLOOKUP(A782,[2]Ages!A:J,5,FALSE),IF(J782="5mi",VLOOKUP(A782,[2]Ages!A:J,6,FALSE),IF(J782="10k",VLOOKUP(A782,[2]Ages!A:J,7,FALSE),IF(J782="10mi",VLOOKUP(A782,[2]Ages!A:J,8,FALSE),IF(J782="Half Marathon",VLOOKUP(A782,[2]Ages!A:J,9,FALSE),IF(J782="Marathon",VLOOKUP(A782,[2]Ages!A:J,10,FALSE)))))))</f>
        <v>#N/A</v>
      </c>
      <c r="M782" s="65" t="e">
        <f t="shared" si="77"/>
        <v>#N/A</v>
      </c>
      <c r="N782">
        <f t="shared" si="74"/>
        <v>1</v>
      </c>
      <c r="O782">
        <f t="shared" si="75"/>
        <v>1</v>
      </c>
    </row>
    <row r="783" spans="7:15" x14ac:dyDescent="0.3">
      <c r="G783" s="64" t="e">
        <f t="shared" si="72"/>
        <v>#DIV/0!</v>
      </c>
      <c r="H783" s="65" t="e">
        <f t="shared" si="73"/>
        <v>#DIV/0!</v>
      </c>
      <c r="I783" s="3">
        <f t="shared" si="76"/>
        <v>0</v>
      </c>
      <c r="J783" t="e">
        <f>VLOOKUP(B783,'[2]List Of Races'!A:B,2,FALSE)</f>
        <v>#N/A</v>
      </c>
      <c r="K783" t="e">
        <f>IF(J783="5k",VLOOKUP(A783,[2]Ages!A:J,5,FALSE),IF(J783="5mi",VLOOKUP(A783,[2]Ages!A:J,6,FALSE),IF(J783="10k",VLOOKUP(A783,[2]Ages!A:J,7,FALSE),IF(J783="10mi",VLOOKUP(A783,[2]Ages!A:J,8,FALSE),IF(J783="Half Marathon",VLOOKUP(A783,[2]Ages!A:J,9,FALSE),IF(J783="Marathon",VLOOKUP(A783,[2]Ages!A:J,10,FALSE)))))))</f>
        <v>#N/A</v>
      </c>
      <c r="M783" s="65" t="e">
        <f t="shared" si="77"/>
        <v>#N/A</v>
      </c>
      <c r="N783">
        <f t="shared" si="74"/>
        <v>1</v>
      </c>
      <c r="O783">
        <f t="shared" si="75"/>
        <v>1</v>
      </c>
    </row>
    <row r="784" spans="7:15" x14ac:dyDescent="0.3">
      <c r="G784" s="64" t="e">
        <f t="shared" si="72"/>
        <v>#DIV/0!</v>
      </c>
      <c r="H784" s="65" t="e">
        <f t="shared" si="73"/>
        <v>#DIV/0!</v>
      </c>
      <c r="I784" s="3">
        <f t="shared" si="76"/>
        <v>0</v>
      </c>
      <c r="J784" t="e">
        <f>VLOOKUP(B784,'[2]List Of Races'!A:B,2,FALSE)</f>
        <v>#N/A</v>
      </c>
      <c r="K784" t="e">
        <f>IF(J784="5k",VLOOKUP(A784,[2]Ages!A:J,5,FALSE),IF(J784="5mi",VLOOKUP(A784,[2]Ages!A:J,6,FALSE),IF(J784="10k",VLOOKUP(A784,[2]Ages!A:J,7,FALSE),IF(J784="10mi",VLOOKUP(A784,[2]Ages!A:J,8,FALSE),IF(J784="Half Marathon",VLOOKUP(A784,[2]Ages!A:J,9,FALSE),IF(J784="Marathon",VLOOKUP(A784,[2]Ages!A:J,10,FALSE)))))))</f>
        <v>#N/A</v>
      </c>
      <c r="M784" s="65" t="e">
        <f t="shared" si="77"/>
        <v>#N/A</v>
      </c>
      <c r="N784">
        <f t="shared" si="74"/>
        <v>1</v>
      </c>
      <c r="O784">
        <f t="shared" si="75"/>
        <v>1</v>
      </c>
    </row>
    <row r="785" spans="7:15" x14ac:dyDescent="0.3">
      <c r="G785" s="64" t="e">
        <f t="shared" si="72"/>
        <v>#DIV/0!</v>
      </c>
      <c r="H785" s="65" t="e">
        <f t="shared" si="73"/>
        <v>#DIV/0!</v>
      </c>
      <c r="I785" s="3">
        <f t="shared" si="76"/>
        <v>0</v>
      </c>
      <c r="J785" t="e">
        <f>VLOOKUP(B785,'[2]List Of Races'!A:B,2,FALSE)</f>
        <v>#N/A</v>
      </c>
      <c r="K785" t="e">
        <f>IF(J785="5k",VLOOKUP(A785,[2]Ages!A:J,5,FALSE),IF(J785="5mi",VLOOKUP(A785,[2]Ages!A:J,6,FALSE),IF(J785="10k",VLOOKUP(A785,[2]Ages!A:J,7,FALSE),IF(J785="10mi",VLOOKUP(A785,[2]Ages!A:J,8,FALSE),IF(J785="Half Marathon",VLOOKUP(A785,[2]Ages!A:J,9,FALSE),IF(J785="Marathon",VLOOKUP(A785,[2]Ages!A:J,10,FALSE)))))))</f>
        <v>#N/A</v>
      </c>
      <c r="M785" s="65" t="e">
        <f t="shared" si="77"/>
        <v>#N/A</v>
      </c>
      <c r="N785">
        <f t="shared" si="74"/>
        <v>1</v>
      </c>
      <c r="O785">
        <f t="shared" si="75"/>
        <v>1</v>
      </c>
    </row>
    <row r="786" spans="7:15" x14ac:dyDescent="0.3">
      <c r="G786" s="64" t="e">
        <f t="shared" si="72"/>
        <v>#DIV/0!</v>
      </c>
      <c r="H786" s="65" t="e">
        <f t="shared" si="73"/>
        <v>#DIV/0!</v>
      </c>
      <c r="I786" s="3">
        <f t="shared" si="76"/>
        <v>0</v>
      </c>
      <c r="J786" t="e">
        <f>VLOOKUP(B786,'[2]List Of Races'!A:B,2,FALSE)</f>
        <v>#N/A</v>
      </c>
      <c r="K786" t="e">
        <f>IF(J786="5k",VLOOKUP(A786,[2]Ages!A:J,5,FALSE),IF(J786="5mi",VLOOKUP(A786,[2]Ages!A:J,6,FALSE),IF(J786="10k",VLOOKUP(A786,[2]Ages!A:J,7,FALSE),IF(J786="10mi",VLOOKUP(A786,[2]Ages!A:J,8,FALSE),IF(J786="Half Marathon",VLOOKUP(A786,[2]Ages!A:J,9,FALSE),IF(J786="Marathon",VLOOKUP(A786,[2]Ages!A:J,10,FALSE)))))))</f>
        <v>#N/A</v>
      </c>
      <c r="M786" s="65" t="e">
        <f t="shared" si="77"/>
        <v>#N/A</v>
      </c>
      <c r="N786">
        <f t="shared" si="74"/>
        <v>1</v>
      </c>
      <c r="O786">
        <f t="shared" si="75"/>
        <v>1</v>
      </c>
    </row>
    <row r="787" spans="7:15" x14ac:dyDescent="0.3">
      <c r="G787" s="64" t="e">
        <f t="shared" si="72"/>
        <v>#DIV/0!</v>
      </c>
      <c r="H787" s="65" t="e">
        <f t="shared" si="73"/>
        <v>#DIV/0!</v>
      </c>
      <c r="I787" s="3">
        <f t="shared" si="76"/>
        <v>0</v>
      </c>
      <c r="J787" t="e">
        <f>VLOOKUP(B787,'[2]List Of Races'!A:B,2,FALSE)</f>
        <v>#N/A</v>
      </c>
      <c r="K787" t="e">
        <f>IF(J787="5k",VLOOKUP(A787,[2]Ages!A:J,5,FALSE),IF(J787="5mi",VLOOKUP(A787,[2]Ages!A:J,6,FALSE),IF(J787="10k",VLOOKUP(A787,[2]Ages!A:J,7,FALSE),IF(J787="10mi",VLOOKUP(A787,[2]Ages!A:J,8,FALSE),IF(J787="Half Marathon",VLOOKUP(A787,[2]Ages!A:J,9,FALSE),IF(J787="Marathon",VLOOKUP(A787,[2]Ages!A:J,10,FALSE)))))))</f>
        <v>#N/A</v>
      </c>
      <c r="M787" s="65" t="e">
        <f t="shared" si="77"/>
        <v>#N/A</v>
      </c>
      <c r="N787">
        <f t="shared" si="74"/>
        <v>1</v>
      </c>
      <c r="O787">
        <f t="shared" si="75"/>
        <v>1</v>
      </c>
    </row>
    <row r="788" spans="7:15" x14ac:dyDescent="0.3">
      <c r="G788" s="64" t="e">
        <f t="shared" si="72"/>
        <v>#DIV/0!</v>
      </c>
      <c r="H788" s="65" t="e">
        <f t="shared" si="73"/>
        <v>#DIV/0!</v>
      </c>
      <c r="I788" s="3">
        <f t="shared" si="76"/>
        <v>0</v>
      </c>
      <c r="J788" t="e">
        <f>VLOOKUP(B788,'[2]List Of Races'!A:B,2,FALSE)</f>
        <v>#N/A</v>
      </c>
      <c r="K788" t="e">
        <f>IF(J788="5k",VLOOKUP(A788,[2]Ages!A:J,5,FALSE),IF(J788="5mi",VLOOKUP(A788,[2]Ages!A:J,6,FALSE),IF(J788="10k",VLOOKUP(A788,[2]Ages!A:J,7,FALSE),IF(J788="10mi",VLOOKUP(A788,[2]Ages!A:J,8,FALSE),IF(J788="Half Marathon",VLOOKUP(A788,[2]Ages!A:J,9,FALSE),IF(J788="Marathon",VLOOKUP(A788,[2]Ages!A:J,10,FALSE)))))))</f>
        <v>#N/A</v>
      </c>
      <c r="M788" s="65" t="e">
        <f t="shared" si="77"/>
        <v>#N/A</v>
      </c>
      <c r="N788">
        <f t="shared" si="74"/>
        <v>1</v>
      </c>
      <c r="O788">
        <f t="shared" si="75"/>
        <v>1</v>
      </c>
    </row>
    <row r="789" spans="7:15" x14ac:dyDescent="0.3">
      <c r="G789" s="64" t="e">
        <f t="shared" si="72"/>
        <v>#DIV/0!</v>
      </c>
      <c r="H789" s="65" t="e">
        <f t="shared" si="73"/>
        <v>#DIV/0!</v>
      </c>
      <c r="I789" s="3">
        <f t="shared" si="76"/>
        <v>0</v>
      </c>
      <c r="J789" t="e">
        <f>VLOOKUP(B789,'[2]List Of Races'!A:B,2,FALSE)</f>
        <v>#N/A</v>
      </c>
      <c r="K789" t="e">
        <f>IF(J789="5k",VLOOKUP(A789,[2]Ages!A:J,5,FALSE),IF(J789="5mi",VLOOKUP(A789,[2]Ages!A:J,6,FALSE),IF(J789="10k",VLOOKUP(A789,[2]Ages!A:J,7,FALSE),IF(J789="10mi",VLOOKUP(A789,[2]Ages!A:J,8,FALSE),IF(J789="Half Marathon",VLOOKUP(A789,[2]Ages!A:J,9,FALSE),IF(J789="Marathon",VLOOKUP(A789,[2]Ages!A:J,10,FALSE)))))))</f>
        <v>#N/A</v>
      </c>
      <c r="M789" s="65" t="e">
        <f t="shared" si="77"/>
        <v>#N/A</v>
      </c>
      <c r="N789">
        <f t="shared" si="74"/>
        <v>1</v>
      </c>
      <c r="O789">
        <f t="shared" si="75"/>
        <v>1</v>
      </c>
    </row>
    <row r="790" spans="7:15" x14ac:dyDescent="0.3">
      <c r="G790" s="64" t="e">
        <f t="shared" si="72"/>
        <v>#DIV/0!</v>
      </c>
      <c r="H790" s="65" t="e">
        <f t="shared" si="73"/>
        <v>#DIV/0!</v>
      </c>
      <c r="I790" s="3">
        <f t="shared" si="76"/>
        <v>0</v>
      </c>
      <c r="J790" t="e">
        <f>VLOOKUP(B790,'[2]List Of Races'!A:B,2,FALSE)</f>
        <v>#N/A</v>
      </c>
      <c r="K790" t="e">
        <f>IF(J790="5k",VLOOKUP(A790,[2]Ages!A:J,5,FALSE),IF(J790="5mi",VLOOKUP(A790,[2]Ages!A:J,6,FALSE),IF(J790="10k",VLOOKUP(A790,[2]Ages!A:J,7,FALSE),IF(J790="10mi",VLOOKUP(A790,[2]Ages!A:J,8,FALSE),IF(J790="Half Marathon",VLOOKUP(A790,[2]Ages!A:J,9,FALSE),IF(J790="Marathon",VLOOKUP(A790,[2]Ages!A:J,10,FALSE)))))))</f>
        <v>#N/A</v>
      </c>
      <c r="M790" s="65" t="e">
        <f t="shared" si="77"/>
        <v>#N/A</v>
      </c>
      <c r="N790">
        <f t="shared" si="74"/>
        <v>1</v>
      </c>
      <c r="O790">
        <f t="shared" si="75"/>
        <v>1</v>
      </c>
    </row>
    <row r="791" spans="7:15" x14ac:dyDescent="0.3">
      <c r="G791" s="64" t="e">
        <f t="shared" si="72"/>
        <v>#DIV/0!</v>
      </c>
      <c r="H791" s="65" t="e">
        <f t="shared" si="73"/>
        <v>#DIV/0!</v>
      </c>
      <c r="I791" s="3">
        <f t="shared" si="76"/>
        <v>0</v>
      </c>
      <c r="J791" t="e">
        <f>VLOOKUP(B791,'[2]List Of Races'!A:B,2,FALSE)</f>
        <v>#N/A</v>
      </c>
      <c r="K791" t="e">
        <f>IF(J791="5k",VLOOKUP(A791,[2]Ages!A:J,5,FALSE),IF(J791="5mi",VLOOKUP(A791,[2]Ages!A:J,6,FALSE),IF(J791="10k",VLOOKUP(A791,[2]Ages!A:J,7,FALSE),IF(J791="10mi",VLOOKUP(A791,[2]Ages!A:J,8,FALSE),IF(J791="Half Marathon",VLOOKUP(A791,[2]Ages!A:J,9,FALSE),IF(J791="Marathon",VLOOKUP(A791,[2]Ages!A:J,10,FALSE)))))))</f>
        <v>#N/A</v>
      </c>
      <c r="M791" s="65" t="e">
        <f t="shared" si="77"/>
        <v>#N/A</v>
      </c>
      <c r="N791">
        <f t="shared" si="74"/>
        <v>1</v>
      </c>
      <c r="O791">
        <f t="shared" si="75"/>
        <v>1</v>
      </c>
    </row>
    <row r="792" spans="7:15" x14ac:dyDescent="0.3">
      <c r="G792" s="64" t="e">
        <f t="shared" si="72"/>
        <v>#DIV/0!</v>
      </c>
      <c r="H792" s="65" t="e">
        <f t="shared" si="73"/>
        <v>#DIV/0!</v>
      </c>
      <c r="I792" s="3">
        <f t="shared" si="76"/>
        <v>0</v>
      </c>
      <c r="J792" t="e">
        <f>VLOOKUP(B792,'[2]List Of Races'!A:B,2,FALSE)</f>
        <v>#N/A</v>
      </c>
      <c r="K792" t="e">
        <f>IF(J792="5k",VLOOKUP(A792,[2]Ages!A:J,5,FALSE),IF(J792="5mi",VLOOKUP(A792,[2]Ages!A:J,6,FALSE),IF(J792="10k",VLOOKUP(A792,[2]Ages!A:J,7,FALSE),IF(J792="10mi",VLOOKUP(A792,[2]Ages!A:J,8,FALSE),IF(J792="Half Marathon",VLOOKUP(A792,[2]Ages!A:J,9,FALSE),IF(J792="Marathon",VLOOKUP(A792,[2]Ages!A:J,10,FALSE)))))))</f>
        <v>#N/A</v>
      </c>
      <c r="M792" s="65" t="e">
        <f t="shared" si="77"/>
        <v>#N/A</v>
      </c>
      <c r="N792">
        <f t="shared" si="74"/>
        <v>1</v>
      </c>
      <c r="O792">
        <f t="shared" si="75"/>
        <v>1</v>
      </c>
    </row>
    <row r="793" spans="7:15" x14ac:dyDescent="0.3">
      <c r="G793" s="64" t="e">
        <f t="shared" si="72"/>
        <v>#DIV/0!</v>
      </c>
      <c r="H793" s="65" t="e">
        <f t="shared" si="73"/>
        <v>#DIV/0!</v>
      </c>
      <c r="I793" s="3">
        <f t="shared" si="76"/>
        <v>0</v>
      </c>
      <c r="J793" t="e">
        <f>VLOOKUP(B793,'[2]List Of Races'!A:B,2,FALSE)</f>
        <v>#N/A</v>
      </c>
      <c r="K793" t="e">
        <f>IF(J793="5k",VLOOKUP(A793,[2]Ages!A:J,5,FALSE),IF(J793="5mi",VLOOKUP(A793,[2]Ages!A:J,6,FALSE),IF(J793="10k",VLOOKUP(A793,[2]Ages!A:J,7,FALSE),IF(J793="10mi",VLOOKUP(A793,[2]Ages!A:J,8,FALSE),IF(J793="Half Marathon",VLOOKUP(A793,[2]Ages!A:J,9,FALSE),IF(J793="Marathon",VLOOKUP(A793,[2]Ages!A:J,10,FALSE)))))))</f>
        <v>#N/A</v>
      </c>
      <c r="M793" s="65" t="e">
        <f t="shared" si="77"/>
        <v>#N/A</v>
      </c>
      <c r="N793">
        <f t="shared" si="74"/>
        <v>1</v>
      </c>
      <c r="O793">
        <f t="shared" si="75"/>
        <v>1</v>
      </c>
    </row>
    <row r="794" spans="7:15" x14ac:dyDescent="0.3">
      <c r="G794" s="64" t="e">
        <f t="shared" si="72"/>
        <v>#DIV/0!</v>
      </c>
      <c r="H794" s="65" t="e">
        <f t="shared" si="73"/>
        <v>#DIV/0!</v>
      </c>
      <c r="I794" s="3">
        <f t="shared" si="76"/>
        <v>0</v>
      </c>
      <c r="J794" t="e">
        <f>VLOOKUP(B794,'[2]List Of Races'!A:B,2,FALSE)</f>
        <v>#N/A</v>
      </c>
      <c r="K794" t="e">
        <f>IF(J794="5k",VLOOKUP(A794,[2]Ages!A:J,5,FALSE),IF(J794="5mi",VLOOKUP(A794,[2]Ages!A:J,6,FALSE),IF(J794="10k",VLOOKUP(A794,[2]Ages!A:J,7,FALSE),IF(J794="10mi",VLOOKUP(A794,[2]Ages!A:J,8,FALSE),IF(J794="Half Marathon",VLOOKUP(A794,[2]Ages!A:J,9,FALSE),IF(J794="Marathon",VLOOKUP(A794,[2]Ages!A:J,10,FALSE)))))))</f>
        <v>#N/A</v>
      </c>
      <c r="M794" s="65" t="e">
        <f t="shared" si="77"/>
        <v>#N/A</v>
      </c>
      <c r="N794">
        <f t="shared" si="74"/>
        <v>1</v>
      </c>
      <c r="O794">
        <f t="shared" si="75"/>
        <v>1</v>
      </c>
    </row>
    <row r="795" spans="7:15" x14ac:dyDescent="0.3">
      <c r="G795" s="64" t="e">
        <f t="shared" si="72"/>
        <v>#DIV/0!</v>
      </c>
      <c r="H795" s="65" t="e">
        <f t="shared" si="73"/>
        <v>#DIV/0!</v>
      </c>
      <c r="I795" s="3">
        <f t="shared" si="76"/>
        <v>0</v>
      </c>
      <c r="J795" t="e">
        <f>VLOOKUP(B795,'[2]List Of Races'!A:B,2,FALSE)</f>
        <v>#N/A</v>
      </c>
      <c r="K795" t="e">
        <f>IF(J795="5k",VLOOKUP(A795,[2]Ages!A:J,5,FALSE),IF(J795="5mi",VLOOKUP(A795,[2]Ages!A:J,6,FALSE),IF(J795="10k",VLOOKUP(A795,[2]Ages!A:J,7,FALSE),IF(J795="10mi",VLOOKUP(A795,[2]Ages!A:J,8,FALSE),IF(J795="Half Marathon",VLOOKUP(A795,[2]Ages!A:J,9,FALSE),IF(J795="Marathon",VLOOKUP(A795,[2]Ages!A:J,10,FALSE)))))))</f>
        <v>#N/A</v>
      </c>
      <c r="M795" s="65" t="e">
        <f t="shared" si="77"/>
        <v>#N/A</v>
      </c>
      <c r="N795">
        <f t="shared" si="74"/>
        <v>1</v>
      </c>
      <c r="O795">
        <f t="shared" si="75"/>
        <v>1</v>
      </c>
    </row>
    <row r="796" spans="7:15" x14ac:dyDescent="0.3">
      <c r="G796" s="64" t="e">
        <f t="shared" si="72"/>
        <v>#DIV/0!</v>
      </c>
      <c r="H796" s="65" t="e">
        <f t="shared" si="73"/>
        <v>#DIV/0!</v>
      </c>
      <c r="I796" s="3">
        <f t="shared" si="76"/>
        <v>0</v>
      </c>
      <c r="J796" t="e">
        <f>VLOOKUP(B796,'[2]List Of Races'!A:B,2,FALSE)</f>
        <v>#N/A</v>
      </c>
      <c r="K796" t="e">
        <f>IF(J796="5k",VLOOKUP(A796,[2]Ages!A:J,5,FALSE),IF(J796="5mi",VLOOKUP(A796,[2]Ages!A:J,6,FALSE),IF(J796="10k",VLOOKUP(A796,[2]Ages!A:J,7,FALSE),IF(J796="10mi",VLOOKUP(A796,[2]Ages!A:J,8,FALSE),IF(J796="Half Marathon",VLOOKUP(A796,[2]Ages!A:J,9,FALSE),IF(J796="Marathon",VLOOKUP(A796,[2]Ages!A:J,10,FALSE)))))))</f>
        <v>#N/A</v>
      </c>
      <c r="M796" s="65" t="e">
        <f t="shared" si="77"/>
        <v>#N/A</v>
      </c>
      <c r="N796">
        <f t="shared" si="74"/>
        <v>1</v>
      </c>
      <c r="O796">
        <f t="shared" si="75"/>
        <v>1</v>
      </c>
    </row>
    <row r="797" spans="7:15" x14ac:dyDescent="0.3">
      <c r="G797" s="64" t="e">
        <f t="shared" si="72"/>
        <v>#DIV/0!</v>
      </c>
      <c r="H797" s="65" t="e">
        <f t="shared" si="73"/>
        <v>#DIV/0!</v>
      </c>
      <c r="I797" s="3">
        <f t="shared" si="76"/>
        <v>0</v>
      </c>
      <c r="J797" t="e">
        <f>VLOOKUP(B797,'[2]List Of Races'!A:B,2,FALSE)</f>
        <v>#N/A</v>
      </c>
      <c r="K797" t="e">
        <f>IF(J797="5k",VLOOKUP(A797,[2]Ages!A:J,5,FALSE),IF(J797="5mi",VLOOKUP(A797,[2]Ages!A:J,6,FALSE),IF(J797="10k",VLOOKUP(A797,[2]Ages!A:J,7,FALSE),IF(J797="10mi",VLOOKUP(A797,[2]Ages!A:J,8,FALSE),IF(J797="Half Marathon",VLOOKUP(A797,[2]Ages!A:J,9,FALSE),IF(J797="Marathon",VLOOKUP(A797,[2]Ages!A:J,10,FALSE)))))))</f>
        <v>#N/A</v>
      </c>
      <c r="M797" s="65" t="e">
        <f t="shared" si="77"/>
        <v>#N/A</v>
      </c>
      <c r="N797">
        <f t="shared" si="74"/>
        <v>1</v>
      </c>
      <c r="O797">
        <f t="shared" si="75"/>
        <v>1</v>
      </c>
    </row>
    <row r="798" spans="7:15" x14ac:dyDescent="0.3">
      <c r="G798" s="64" t="e">
        <f t="shared" si="72"/>
        <v>#DIV/0!</v>
      </c>
      <c r="H798" s="65" t="e">
        <f t="shared" si="73"/>
        <v>#DIV/0!</v>
      </c>
      <c r="I798" s="3">
        <f t="shared" si="76"/>
        <v>0</v>
      </c>
      <c r="J798" t="e">
        <f>VLOOKUP(B798,'[2]List Of Races'!A:B,2,FALSE)</f>
        <v>#N/A</v>
      </c>
      <c r="K798" t="e">
        <f>IF(J798="5k",VLOOKUP(A798,[2]Ages!A:J,5,FALSE),IF(J798="5mi",VLOOKUP(A798,[2]Ages!A:J,6,FALSE),IF(J798="10k",VLOOKUP(A798,[2]Ages!A:J,7,FALSE),IF(J798="10mi",VLOOKUP(A798,[2]Ages!A:J,8,FALSE),IF(J798="Half Marathon",VLOOKUP(A798,[2]Ages!A:J,9,FALSE),IF(J798="Marathon",VLOOKUP(A798,[2]Ages!A:J,10,FALSE)))))))</f>
        <v>#N/A</v>
      </c>
      <c r="M798" s="65" t="e">
        <f t="shared" si="77"/>
        <v>#N/A</v>
      </c>
      <c r="N798">
        <f t="shared" si="74"/>
        <v>1</v>
      </c>
      <c r="O798">
        <f t="shared" si="75"/>
        <v>1</v>
      </c>
    </row>
    <row r="799" spans="7:15" x14ac:dyDescent="0.3">
      <c r="G799" s="64" t="e">
        <f t="shared" si="72"/>
        <v>#DIV/0!</v>
      </c>
      <c r="H799" s="65" t="e">
        <f t="shared" si="73"/>
        <v>#DIV/0!</v>
      </c>
      <c r="I799" s="3">
        <f t="shared" si="76"/>
        <v>0</v>
      </c>
      <c r="J799" t="e">
        <f>VLOOKUP(B799,'[2]List Of Races'!A:B,2,FALSE)</f>
        <v>#N/A</v>
      </c>
      <c r="K799" t="e">
        <f>IF(J799="5k",VLOOKUP(A799,[2]Ages!A:J,5,FALSE),IF(J799="5mi",VLOOKUP(A799,[2]Ages!A:J,6,FALSE),IF(J799="10k",VLOOKUP(A799,[2]Ages!A:J,7,FALSE),IF(J799="10mi",VLOOKUP(A799,[2]Ages!A:J,8,FALSE),IF(J799="Half Marathon",VLOOKUP(A799,[2]Ages!A:J,9,FALSE),IF(J799="Marathon",VLOOKUP(A799,[2]Ages!A:J,10,FALSE)))))))</f>
        <v>#N/A</v>
      </c>
      <c r="M799" s="65" t="e">
        <f t="shared" si="77"/>
        <v>#N/A</v>
      </c>
      <c r="N799">
        <f t="shared" si="74"/>
        <v>1</v>
      </c>
      <c r="O799">
        <f t="shared" si="75"/>
        <v>1</v>
      </c>
    </row>
    <row r="800" spans="7:15" x14ac:dyDescent="0.3">
      <c r="G800" s="64" t="e">
        <f t="shared" si="72"/>
        <v>#DIV/0!</v>
      </c>
      <c r="H800" s="65" t="e">
        <f t="shared" si="73"/>
        <v>#DIV/0!</v>
      </c>
      <c r="I800" s="3">
        <f t="shared" si="76"/>
        <v>0</v>
      </c>
      <c r="J800" t="e">
        <f>VLOOKUP(B800,'[2]List Of Races'!A:B,2,FALSE)</f>
        <v>#N/A</v>
      </c>
      <c r="K800" t="e">
        <f>IF(J800="5k",VLOOKUP(A800,[2]Ages!A:J,5,FALSE),IF(J800="5mi",VLOOKUP(A800,[2]Ages!A:J,6,FALSE),IF(J800="10k",VLOOKUP(A800,[2]Ages!A:J,7,FALSE),IF(J800="10mi",VLOOKUP(A800,[2]Ages!A:J,8,FALSE),IF(J800="Half Marathon",VLOOKUP(A800,[2]Ages!A:J,9,FALSE),IF(J800="Marathon",VLOOKUP(A800,[2]Ages!A:J,10,FALSE)))))))</f>
        <v>#N/A</v>
      </c>
      <c r="M800" s="65" t="e">
        <f t="shared" si="77"/>
        <v>#N/A</v>
      </c>
      <c r="N800">
        <f t="shared" si="74"/>
        <v>1</v>
      </c>
      <c r="O800">
        <f t="shared" si="75"/>
        <v>1</v>
      </c>
    </row>
    <row r="801" spans="7:15" x14ac:dyDescent="0.3">
      <c r="G801" s="64" t="e">
        <f t="shared" si="72"/>
        <v>#DIV/0!</v>
      </c>
      <c r="H801" s="65" t="e">
        <f t="shared" si="73"/>
        <v>#DIV/0!</v>
      </c>
      <c r="I801" s="3">
        <f t="shared" si="76"/>
        <v>0</v>
      </c>
      <c r="J801" t="e">
        <f>VLOOKUP(B801,'[2]List Of Races'!A:B,2,FALSE)</f>
        <v>#N/A</v>
      </c>
      <c r="K801" t="e">
        <f>IF(J801="5k",VLOOKUP(A801,[2]Ages!A:J,5,FALSE),IF(J801="5mi",VLOOKUP(A801,[2]Ages!A:J,6,FALSE),IF(J801="10k",VLOOKUP(A801,[2]Ages!A:J,7,FALSE),IF(J801="10mi",VLOOKUP(A801,[2]Ages!A:J,8,FALSE),IF(J801="Half Marathon",VLOOKUP(A801,[2]Ages!A:J,9,FALSE),IF(J801="Marathon",VLOOKUP(A801,[2]Ages!A:J,10,FALSE)))))))</f>
        <v>#N/A</v>
      </c>
      <c r="M801" s="65" t="e">
        <f t="shared" si="77"/>
        <v>#N/A</v>
      </c>
      <c r="N801">
        <f t="shared" si="74"/>
        <v>1</v>
      </c>
      <c r="O801">
        <f t="shared" si="75"/>
        <v>1</v>
      </c>
    </row>
    <row r="802" spans="7:15" x14ac:dyDescent="0.3">
      <c r="G802" s="64" t="e">
        <f t="shared" si="72"/>
        <v>#DIV/0!</v>
      </c>
      <c r="H802" s="65" t="e">
        <f t="shared" si="73"/>
        <v>#DIV/0!</v>
      </c>
      <c r="I802" s="3">
        <f t="shared" si="76"/>
        <v>0</v>
      </c>
      <c r="J802" t="e">
        <f>VLOOKUP(B802,'[2]List Of Races'!A:B,2,FALSE)</f>
        <v>#N/A</v>
      </c>
      <c r="K802" t="e">
        <f>IF(J802="5k",VLOOKUP(A802,[2]Ages!A:J,5,FALSE),IF(J802="5mi",VLOOKUP(A802,[2]Ages!A:J,6,FALSE),IF(J802="10k",VLOOKUP(A802,[2]Ages!A:J,7,FALSE),IF(J802="10mi",VLOOKUP(A802,[2]Ages!A:J,8,FALSE),IF(J802="Half Marathon",VLOOKUP(A802,[2]Ages!A:J,9,FALSE),IF(J802="Marathon",VLOOKUP(A802,[2]Ages!A:J,10,FALSE)))))))</f>
        <v>#N/A</v>
      </c>
      <c r="M802" s="65" t="e">
        <f t="shared" si="77"/>
        <v>#N/A</v>
      </c>
      <c r="N802">
        <f t="shared" si="74"/>
        <v>1</v>
      </c>
      <c r="O802">
        <f t="shared" si="75"/>
        <v>1</v>
      </c>
    </row>
    <row r="803" spans="7:15" x14ac:dyDescent="0.3">
      <c r="G803" s="64" t="e">
        <f t="shared" ref="G803:G866" si="78">1-((F803-E803)/E803)</f>
        <v>#DIV/0!</v>
      </c>
      <c r="H803" s="65" t="e">
        <f t="shared" si="73"/>
        <v>#DIV/0!</v>
      </c>
      <c r="I803" s="3">
        <f t="shared" si="76"/>
        <v>0</v>
      </c>
      <c r="J803" t="e">
        <f>VLOOKUP(B803,'[2]List Of Races'!A:B,2,FALSE)</f>
        <v>#N/A</v>
      </c>
      <c r="K803" t="e">
        <f>IF(J803="5k",VLOOKUP(A803,[2]Ages!A:J,5,FALSE),IF(J803="5mi",VLOOKUP(A803,[2]Ages!A:J,6,FALSE),IF(J803="10k",VLOOKUP(A803,[2]Ages!A:J,7,FALSE),IF(J803="10mi",VLOOKUP(A803,[2]Ages!A:J,8,FALSE),IF(J803="Half Marathon",VLOOKUP(A803,[2]Ages!A:J,9,FALSE),IF(J803="Marathon",VLOOKUP(A803,[2]Ages!A:J,10,FALSE)))))))</f>
        <v>#N/A</v>
      </c>
      <c r="M803" s="65" t="e">
        <f t="shared" si="77"/>
        <v>#N/A</v>
      </c>
      <c r="N803">
        <f t="shared" si="74"/>
        <v>1</v>
      </c>
      <c r="O803">
        <f t="shared" si="75"/>
        <v>1</v>
      </c>
    </row>
    <row r="804" spans="7:15" x14ac:dyDescent="0.3">
      <c r="G804" s="64" t="e">
        <f t="shared" si="78"/>
        <v>#DIV/0!</v>
      </c>
      <c r="H804" s="65" t="e">
        <f t="shared" si="73"/>
        <v>#DIV/0!</v>
      </c>
      <c r="I804" s="3">
        <f t="shared" si="76"/>
        <v>0</v>
      </c>
      <c r="J804" t="e">
        <f>VLOOKUP(B804,'[2]List Of Races'!A:B,2,FALSE)</f>
        <v>#N/A</v>
      </c>
      <c r="K804" t="e">
        <f>IF(J804="5k",VLOOKUP(A804,[2]Ages!A:J,5,FALSE),IF(J804="5mi",VLOOKUP(A804,[2]Ages!A:J,6,FALSE),IF(J804="10k",VLOOKUP(A804,[2]Ages!A:J,7,FALSE),IF(J804="10mi",VLOOKUP(A804,[2]Ages!A:J,8,FALSE),IF(J804="Half Marathon",VLOOKUP(A804,[2]Ages!A:J,9,FALSE),IF(J804="Marathon",VLOOKUP(A804,[2]Ages!A:J,10,FALSE)))))))</f>
        <v>#N/A</v>
      </c>
      <c r="M804" s="65" t="e">
        <f t="shared" si="77"/>
        <v>#N/A</v>
      </c>
      <c r="N804">
        <f t="shared" si="74"/>
        <v>1</v>
      </c>
      <c r="O804">
        <f t="shared" si="75"/>
        <v>1</v>
      </c>
    </row>
    <row r="805" spans="7:15" x14ac:dyDescent="0.3">
      <c r="G805" s="64" t="e">
        <f t="shared" si="78"/>
        <v>#DIV/0!</v>
      </c>
      <c r="H805" s="65" t="e">
        <f t="shared" si="73"/>
        <v>#DIV/0!</v>
      </c>
      <c r="I805" s="3">
        <f t="shared" si="76"/>
        <v>0</v>
      </c>
      <c r="J805" t="e">
        <f>VLOOKUP(B805,'[2]List Of Races'!A:B,2,FALSE)</f>
        <v>#N/A</v>
      </c>
      <c r="K805" t="e">
        <f>IF(J805="5k",VLOOKUP(A805,[2]Ages!A:J,5,FALSE),IF(J805="5mi",VLOOKUP(A805,[2]Ages!A:J,6,FALSE),IF(J805="10k",VLOOKUP(A805,[2]Ages!A:J,7,FALSE),IF(J805="10mi",VLOOKUP(A805,[2]Ages!A:J,8,FALSE),IF(J805="Half Marathon",VLOOKUP(A805,[2]Ages!A:J,9,FALSE),IF(J805="Marathon",VLOOKUP(A805,[2]Ages!A:J,10,FALSE)))))))</f>
        <v>#N/A</v>
      </c>
      <c r="M805" s="65" t="e">
        <f t="shared" si="77"/>
        <v>#N/A</v>
      </c>
      <c r="N805">
        <f t="shared" si="74"/>
        <v>1</v>
      </c>
      <c r="O805">
        <f t="shared" si="75"/>
        <v>1</v>
      </c>
    </row>
    <row r="806" spans="7:15" x14ac:dyDescent="0.3">
      <c r="G806" s="64" t="e">
        <f t="shared" si="78"/>
        <v>#DIV/0!</v>
      </c>
      <c r="H806" s="65" t="e">
        <f t="shared" si="73"/>
        <v>#DIV/0!</v>
      </c>
      <c r="I806" s="3">
        <f t="shared" si="76"/>
        <v>0</v>
      </c>
      <c r="J806" t="e">
        <f>VLOOKUP(B806,'[2]List Of Races'!A:B,2,FALSE)</f>
        <v>#N/A</v>
      </c>
      <c r="K806" t="e">
        <f>IF(J806="5k",VLOOKUP(A806,[2]Ages!A:J,5,FALSE),IF(J806="5mi",VLOOKUP(A806,[2]Ages!A:J,6,FALSE),IF(J806="10k",VLOOKUP(A806,[2]Ages!A:J,7,FALSE),IF(J806="10mi",VLOOKUP(A806,[2]Ages!A:J,8,FALSE),IF(J806="Half Marathon",VLOOKUP(A806,[2]Ages!A:J,9,FALSE),IF(J806="Marathon",VLOOKUP(A806,[2]Ages!A:J,10,FALSE)))))))</f>
        <v>#N/A</v>
      </c>
      <c r="M806" s="65" t="e">
        <f t="shared" si="77"/>
        <v>#N/A</v>
      </c>
      <c r="N806">
        <f t="shared" si="74"/>
        <v>1</v>
      </c>
      <c r="O806">
        <f t="shared" si="75"/>
        <v>1</v>
      </c>
    </row>
    <row r="807" spans="7:15" x14ac:dyDescent="0.3">
      <c r="G807" s="64" t="e">
        <f t="shared" si="78"/>
        <v>#DIV/0!</v>
      </c>
      <c r="H807" s="65" t="e">
        <f t="shared" si="73"/>
        <v>#DIV/0!</v>
      </c>
      <c r="I807" s="3">
        <f t="shared" si="76"/>
        <v>0</v>
      </c>
      <c r="J807" t="e">
        <f>VLOOKUP(B807,'[2]List Of Races'!A:B,2,FALSE)</f>
        <v>#N/A</v>
      </c>
      <c r="K807" t="e">
        <f>IF(J807="5k",VLOOKUP(A807,[2]Ages!A:J,5,FALSE),IF(J807="5mi",VLOOKUP(A807,[2]Ages!A:J,6,FALSE),IF(J807="10k",VLOOKUP(A807,[2]Ages!A:J,7,FALSE),IF(J807="10mi",VLOOKUP(A807,[2]Ages!A:J,8,FALSE),IF(J807="Half Marathon",VLOOKUP(A807,[2]Ages!A:J,9,FALSE),IF(J807="Marathon",VLOOKUP(A807,[2]Ages!A:J,10,FALSE)))))))</f>
        <v>#N/A</v>
      </c>
      <c r="M807" s="65" t="e">
        <f t="shared" si="77"/>
        <v>#N/A</v>
      </c>
      <c r="N807">
        <f t="shared" si="74"/>
        <v>1</v>
      </c>
      <c r="O807">
        <f t="shared" si="75"/>
        <v>1</v>
      </c>
    </row>
    <row r="808" spans="7:15" x14ac:dyDescent="0.3">
      <c r="G808" s="64" t="e">
        <f t="shared" si="78"/>
        <v>#DIV/0!</v>
      </c>
      <c r="H808" s="65" t="e">
        <f t="shared" si="73"/>
        <v>#DIV/0!</v>
      </c>
      <c r="I808" s="3">
        <f t="shared" si="76"/>
        <v>0</v>
      </c>
      <c r="J808" t="e">
        <f>VLOOKUP(B808,'[2]List Of Races'!A:B,2,FALSE)</f>
        <v>#N/A</v>
      </c>
      <c r="K808" t="e">
        <f>IF(J808="5k",VLOOKUP(A808,[2]Ages!A:J,5,FALSE),IF(J808="5mi",VLOOKUP(A808,[2]Ages!A:J,6,FALSE),IF(J808="10k",VLOOKUP(A808,[2]Ages!A:J,7,FALSE),IF(J808="10mi",VLOOKUP(A808,[2]Ages!A:J,8,FALSE),IF(J808="Half Marathon",VLOOKUP(A808,[2]Ages!A:J,9,FALSE),IF(J808="Marathon",VLOOKUP(A808,[2]Ages!A:J,10,FALSE)))))))</f>
        <v>#N/A</v>
      </c>
      <c r="M808" s="65" t="e">
        <f t="shared" si="77"/>
        <v>#N/A</v>
      </c>
      <c r="N808">
        <f t="shared" si="74"/>
        <v>1</v>
      </c>
      <c r="O808">
        <f t="shared" si="75"/>
        <v>1</v>
      </c>
    </row>
    <row r="809" spans="7:15" x14ac:dyDescent="0.3">
      <c r="G809" s="64" t="e">
        <f t="shared" si="78"/>
        <v>#DIV/0!</v>
      </c>
      <c r="H809" s="65" t="e">
        <f t="shared" si="73"/>
        <v>#DIV/0!</v>
      </c>
      <c r="I809" s="3">
        <f t="shared" si="76"/>
        <v>0</v>
      </c>
      <c r="J809" t="e">
        <f>VLOOKUP(B809,'[2]List Of Races'!A:B,2,FALSE)</f>
        <v>#N/A</v>
      </c>
      <c r="K809" t="e">
        <f>IF(J809="5k",VLOOKUP(A809,[2]Ages!A:J,5,FALSE),IF(J809="5mi",VLOOKUP(A809,[2]Ages!A:J,6,FALSE),IF(J809="10k",VLOOKUP(A809,[2]Ages!A:J,7,FALSE),IF(J809="10mi",VLOOKUP(A809,[2]Ages!A:J,8,FALSE),IF(J809="Half Marathon",VLOOKUP(A809,[2]Ages!A:J,9,FALSE),IF(J809="Marathon",VLOOKUP(A809,[2]Ages!A:J,10,FALSE)))))))</f>
        <v>#N/A</v>
      </c>
      <c r="M809" s="65" t="e">
        <f t="shared" si="77"/>
        <v>#N/A</v>
      </c>
      <c r="N809">
        <f t="shared" si="74"/>
        <v>1</v>
      </c>
      <c r="O809">
        <f t="shared" si="75"/>
        <v>1</v>
      </c>
    </row>
    <row r="810" spans="7:15" x14ac:dyDescent="0.3">
      <c r="G810" s="64" t="e">
        <f t="shared" si="78"/>
        <v>#DIV/0!</v>
      </c>
      <c r="H810" s="65" t="e">
        <f t="shared" si="73"/>
        <v>#DIV/0!</v>
      </c>
      <c r="I810" s="3">
        <f t="shared" si="76"/>
        <v>0</v>
      </c>
      <c r="J810" t="e">
        <f>VLOOKUP(B810,'[2]List Of Races'!A:B,2,FALSE)</f>
        <v>#N/A</v>
      </c>
      <c r="K810" t="e">
        <f>IF(J810="5k",VLOOKUP(A810,[2]Ages!A:J,5,FALSE),IF(J810="5mi",VLOOKUP(A810,[2]Ages!A:J,6,FALSE),IF(J810="10k",VLOOKUP(A810,[2]Ages!A:J,7,FALSE),IF(J810="10mi",VLOOKUP(A810,[2]Ages!A:J,8,FALSE),IF(J810="Half Marathon",VLOOKUP(A810,[2]Ages!A:J,9,FALSE),IF(J810="Marathon",VLOOKUP(A810,[2]Ages!A:J,10,FALSE)))))))</f>
        <v>#N/A</v>
      </c>
      <c r="M810" s="65" t="e">
        <f t="shared" si="77"/>
        <v>#N/A</v>
      </c>
      <c r="N810">
        <f t="shared" si="74"/>
        <v>1</v>
      </c>
      <c r="O810">
        <f t="shared" si="75"/>
        <v>1</v>
      </c>
    </row>
    <row r="811" spans="7:15" x14ac:dyDescent="0.3">
      <c r="G811" s="64" t="e">
        <f t="shared" si="78"/>
        <v>#DIV/0!</v>
      </c>
      <c r="H811" s="65" t="e">
        <f t="shared" si="73"/>
        <v>#DIV/0!</v>
      </c>
      <c r="I811" s="3">
        <f t="shared" si="76"/>
        <v>0</v>
      </c>
      <c r="J811" t="e">
        <f>VLOOKUP(B811,'[2]List Of Races'!A:B,2,FALSE)</f>
        <v>#N/A</v>
      </c>
      <c r="K811" t="e">
        <f>IF(J811="5k",VLOOKUP(A811,[2]Ages!A:J,5,FALSE),IF(J811="5mi",VLOOKUP(A811,[2]Ages!A:J,6,FALSE),IF(J811="10k",VLOOKUP(A811,[2]Ages!A:J,7,FALSE),IF(J811="10mi",VLOOKUP(A811,[2]Ages!A:J,8,FALSE),IF(J811="Half Marathon",VLOOKUP(A811,[2]Ages!A:J,9,FALSE),IF(J811="Marathon",VLOOKUP(A811,[2]Ages!A:J,10,FALSE)))))))</f>
        <v>#N/A</v>
      </c>
      <c r="M811" s="65" t="e">
        <f t="shared" si="77"/>
        <v>#N/A</v>
      </c>
      <c r="N811">
        <f t="shared" si="74"/>
        <v>1</v>
      </c>
      <c r="O811">
        <f t="shared" si="75"/>
        <v>1</v>
      </c>
    </row>
    <row r="812" spans="7:15" x14ac:dyDescent="0.3">
      <c r="G812" s="64" t="e">
        <f t="shared" si="78"/>
        <v>#DIV/0!</v>
      </c>
      <c r="H812" s="65" t="e">
        <f t="shared" si="73"/>
        <v>#DIV/0!</v>
      </c>
      <c r="I812" s="3">
        <f t="shared" si="76"/>
        <v>0</v>
      </c>
      <c r="J812" t="e">
        <f>VLOOKUP(B812,'[2]List Of Races'!A:B,2,FALSE)</f>
        <v>#N/A</v>
      </c>
      <c r="K812" t="e">
        <f>IF(J812="5k",VLOOKUP(A812,[2]Ages!A:J,5,FALSE),IF(J812="5mi",VLOOKUP(A812,[2]Ages!A:J,6,FALSE),IF(J812="10k",VLOOKUP(A812,[2]Ages!A:J,7,FALSE),IF(J812="10mi",VLOOKUP(A812,[2]Ages!A:J,8,FALSE),IF(J812="Half Marathon",VLOOKUP(A812,[2]Ages!A:J,9,FALSE),IF(J812="Marathon",VLOOKUP(A812,[2]Ages!A:J,10,FALSE)))))))</f>
        <v>#N/A</v>
      </c>
      <c r="M812" s="65" t="e">
        <f t="shared" si="77"/>
        <v>#N/A</v>
      </c>
      <c r="N812">
        <f t="shared" si="74"/>
        <v>1</v>
      </c>
      <c r="O812">
        <f t="shared" si="75"/>
        <v>1</v>
      </c>
    </row>
    <row r="813" spans="7:15" x14ac:dyDescent="0.3">
      <c r="G813" s="64" t="e">
        <f t="shared" si="78"/>
        <v>#DIV/0!</v>
      </c>
      <c r="H813" s="65" t="e">
        <f t="shared" si="73"/>
        <v>#DIV/0!</v>
      </c>
      <c r="I813" s="3">
        <f t="shared" si="76"/>
        <v>0</v>
      </c>
      <c r="J813" t="e">
        <f>VLOOKUP(B813,'[2]List Of Races'!A:B,2,FALSE)</f>
        <v>#N/A</v>
      </c>
      <c r="K813" t="e">
        <f>IF(J813="5k",VLOOKUP(A813,[2]Ages!A:J,5,FALSE),IF(J813="5mi",VLOOKUP(A813,[2]Ages!A:J,6,FALSE),IF(J813="10k",VLOOKUP(A813,[2]Ages!A:J,7,FALSE),IF(J813="10mi",VLOOKUP(A813,[2]Ages!A:J,8,FALSE),IF(J813="Half Marathon",VLOOKUP(A813,[2]Ages!A:J,9,FALSE),IF(J813="Marathon",VLOOKUP(A813,[2]Ages!A:J,10,FALSE)))))))</f>
        <v>#N/A</v>
      </c>
      <c r="M813" s="65" t="e">
        <f t="shared" si="77"/>
        <v>#N/A</v>
      </c>
      <c r="N813">
        <f t="shared" si="74"/>
        <v>1</v>
      </c>
      <c r="O813">
        <f t="shared" si="75"/>
        <v>1</v>
      </c>
    </row>
    <row r="814" spans="7:15" x14ac:dyDescent="0.3">
      <c r="G814" s="64" t="e">
        <f t="shared" si="78"/>
        <v>#DIV/0!</v>
      </c>
      <c r="H814" s="65" t="e">
        <f t="shared" si="73"/>
        <v>#DIV/0!</v>
      </c>
      <c r="I814" s="3">
        <f t="shared" si="76"/>
        <v>0</v>
      </c>
      <c r="J814" t="e">
        <f>VLOOKUP(B814,'[2]List Of Races'!A:B,2,FALSE)</f>
        <v>#N/A</v>
      </c>
      <c r="K814" t="e">
        <f>IF(J814="5k",VLOOKUP(A814,[2]Ages!A:J,5,FALSE),IF(J814="5mi",VLOOKUP(A814,[2]Ages!A:J,6,FALSE),IF(J814="10k",VLOOKUP(A814,[2]Ages!A:J,7,FALSE),IF(J814="10mi",VLOOKUP(A814,[2]Ages!A:J,8,FALSE),IF(J814="Half Marathon",VLOOKUP(A814,[2]Ages!A:J,9,FALSE),IF(J814="Marathon",VLOOKUP(A814,[2]Ages!A:J,10,FALSE)))))))</f>
        <v>#N/A</v>
      </c>
      <c r="M814" s="65" t="e">
        <f t="shared" si="77"/>
        <v>#N/A</v>
      </c>
      <c r="N814">
        <f t="shared" si="74"/>
        <v>1</v>
      </c>
      <c r="O814">
        <f t="shared" si="75"/>
        <v>1</v>
      </c>
    </row>
    <row r="815" spans="7:15" x14ac:dyDescent="0.3">
      <c r="G815" s="64" t="e">
        <f t="shared" si="78"/>
        <v>#DIV/0!</v>
      </c>
      <c r="H815" s="65" t="e">
        <f t="shared" si="73"/>
        <v>#DIV/0!</v>
      </c>
      <c r="I815" s="3">
        <f t="shared" si="76"/>
        <v>0</v>
      </c>
      <c r="J815" t="e">
        <f>VLOOKUP(B815,'[2]List Of Races'!A:B,2,FALSE)</f>
        <v>#N/A</v>
      </c>
      <c r="K815" t="e">
        <f>IF(J815="5k",VLOOKUP(A815,[2]Ages!A:J,5,FALSE),IF(J815="5mi",VLOOKUP(A815,[2]Ages!A:J,6,FALSE),IF(J815="10k",VLOOKUP(A815,[2]Ages!A:J,7,FALSE),IF(J815="10mi",VLOOKUP(A815,[2]Ages!A:J,8,FALSE),IF(J815="Half Marathon",VLOOKUP(A815,[2]Ages!A:J,9,FALSE),IF(J815="Marathon",VLOOKUP(A815,[2]Ages!A:J,10,FALSE)))))))</f>
        <v>#N/A</v>
      </c>
      <c r="M815" s="65" t="e">
        <f t="shared" si="77"/>
        <v>#N/A</v>
      </c>
      <c r="N815">
        <f t="shared" si="74"/>
        <v>1</v>
      </c>
      <c r="O815">
        <f t="shared" si="75"/>
        <v>1</v>
      </c>
    </row>
    <row r="816" spans="7:15" x14ac:dyDescent="0.3">
      <c r="G816" s="64" t="e">
        <f t="shared" si="78"/>
        <v>#DIV/0!</v>
      </c>
      <c r="H816" s="65" t="e">
        <f t="shared" si="73"/>
        <v>#DIV/0!</v>
      </c>
      <c r="I816" s="3">
        <f t="shared" si="76"/>
        <v>0</v>
      </c>
      <c r="J816" t="e">
        <f>VLOOKUP(B816,'[2]List Of Races'!A:B,2,FALSE)</f>
        <v>#N/A</v>
      </c>
      <c r="K816" t="e">
        <f>IF(J816="5k",VLOOKUP(A816,[2]Ages!A:J,5,FALSE),IF(J816="5mi",VLOOKUP(A816,[2]Ages!A:J,6,FALSE),IF(J816="10k",VLOOKUP(A816,[2]Ages!A:J,7,FALSE),IF(J816="10mi",VLOOKUP(A816,[2]Ages!A:J,8,FALSE),IF(J816="Half Marathon",VLOOKUP(A816,[2]Ages!A:J,9,FALSE),IF(J816="Marathon",VLOOKUP(A816,[2]Ages!A:J,10,FALSE)))))))</f>
        <v>#N/A</v>
      </c>
      <c r="M816" s="65" t="e">
        <f t="shared" si="77"/>
        <v>#N/A</v>
      </c>
      <c r="N816">
        <f t="shared" si="74"/>
        <v>1</v>
      </c>
      <c r="O816">
        <f t="shared" si="75"/>
        <v>1</v>
      </c>
    </row>
    <row r="817" spans="7:15" x14ac:dyDescent="0.3">
      <c r="G817" s="64" t="e">
        <f t="shared" si="78"/>
        <v>#DIV/0!</v>
      </c>
      <c r="H817" s="65" t="e">
        <f t="shared" si="73"/>
        <v>#DIV/0!</v>
      </c>
      <c r="I817" s="3">
        <f t="shared" si="76"/>
        <v>0</v>
      </c>
      <c r="J817" t="e">
        <f>VLOOKUP(B817,'[2]List Of Races'!A:B,2,FALSE)</f>
        <v>#N/A</v>
      </c>
      <c r="K817" t="e">
        <f>IF(J817="5k",VLOOKUP(A817,[2]Ages!A:J,5,FALSE),IF(J817="5mi",VLOOKUP(A817,[2]Ages!A:J,6,FALSE),IF(J817="10k",VLOOKUP(A817,[2]Ages!A:J,7,FALSE),IF(J817="10mi",VLOOKUP(A817,[2]Ages!A:J,8,FALSE),IF(J817="Half Marathon",VLOOKUP(A817,[2]Ages!A:J,9,FALSE),IF(J817="Marathon",VLOOKUP(A817,[2]Ages!A:J,10,FALSE)))))))</f>
        <v>#N/A</v>
      </c>
      <c r="M817" s="65" t="e">
        <f t="shared" si="77"/>
        <v>#N/A</v>
      </c>
      <c r="N817">
        <f t="shared" si="74"/>
        <v>1</v>
      </c>
      <c r="O817">
        <f t="shared" si="75"/>
        <v>1</v>
      </c>
    </row>
    <row r="818" spans="7:15" x14ac:dyDescent="0.3">
      <c r="G818" s="64" t="e">
        <f t="shared" si="78"/>
        <v>#DIV/0!</v>
      </c>
      <c r="H818" s="65" t="e">
        <f t="shared" si="73"/>
        <v>#DIV/0!</v>
      </c>
      <c r="I818" s="3">
        <f t="shared" si="76"/>
        <v>0</v>
      </c>
      <c r="J818" t="e">
        <f>VLOOKUP(B818,'[2]List Of Races'!A:B,2,FALSE)</f>
        <v>#N/A</v>
      </c>
      <c r="K818" t="e">
        <f>IF(J818="5k",VLOOKUP(A818,[2]Ages!A:J,5,FALSE),IF(J818="5mi",VLOOKUP(A818,[2]Ages!A:J,6,FALSE),IF(J818="10k",VLOOKUP(A818,[2]Ages!A:J,7,FALSE),IF(J818="10mi",VLOOKUP(A818,[2]Ages!A:J,8,FALSE),IF(J818="Half Marathon",VLOOKUP(A818,[2]Ages!A:J,9,FALSE),IF(J818="Marathon",VLOOKUP(A818,[2]Ages!A:J,10,FALSE)))))))</f>
        <v>#N/A</v>
      </c>
      <c r="M818" s="65" t="e">
        <f t="shared" si="77"/>
        <v>#N/A</v>
      </c>
      <c r="N818">
        <f t="shared" si="74"/>
        <v>1</v>
      </c>
      <c r="O818">
        <f t="shared" si="75"/>
        <v>1</v>
      </c>
    </row>
    <row r="819" spans="7:15" x14ac:dyDescent="0.3">
      <c r="G819" s="64" t="e">
        <f t="shared" si="78"/>
        <v>#DIV/0!</v>
      </c>
      <c r="H819" s="65" t="e">
        <f t="shared" si="73"/>
        <v>#DIV/0!</v>
      </c>
      <c r="I819" s="3">
        <f t="shared" si="76"/>
        <v>0</v>
      </c>
      <c r="J819" t="e">
        <f>VLOOKUP(B819,'[2]List Of Races'!A:B,2,FALSE)</f>
        <v>#N/A</v>
      </c>
      <c r="K819" t="e">
        <f>IF(J819="5k",VLOOKUP(A819,[2]Ages!A:J,5,FALSE),IF(J819="5mi",VLOOKUP(A819,[2]Ages!A:J,6,FALSE),IF(J819="10k",VLOOKUP(A819,[2]Ages!A:J,7,FALSE),IF(J819="10mi",VLOOKUP(A819,[2]Ages!A:J,8,FALSE),IF(J819="Half Marathon",VLOOKUP(A819,[2]Ages!A:J,9,FALSE),IF(J819="Marathon",VLOOKUP(A819,[2]Ages!A:J,10,FALSE)))))))</f>
        <v>#N/A</v>
      </c>
      <c r="M819" s="65" t="e">
        <f t="shared" si="77"/>
        <v>#N/A</v>
      </c>
      <c r="N819">
        <f t="shared" si="74"/>
        <v>1</v>
      </c>
      <c r="O819">
        <f t="shared" si="75"/>
        <v>1</v>
      </c>
    </row>
    <row r="820" spans="7:15" x14ac:dyDescent="0.3">
      <c r="G820" s="64" t="e">
        <f t="shared" si="78"/>
        <v>#DIV/0!</v>
      </c>
      <c r="H820" s="65" t="e">
        <f t="shared" si="73"/>
        <v>#DIV/0!</v>
      </c>
      <c r="I820" s="3">
        <f t="shared" si="76"/>
        <v>0</v>
      </c>
      <c r="J820" t="e">
        <f>VLOOKUP(B820,'[2]List Of Races'!A:B,2,FALSE)</f>
        <v>#N/A</v>
      </c>
      <c r="K820" t="e">
        <f>IF(J820="5k",VLOOKUP(A820,[2]Ages!A:J,5,FALSE),IF(J820="5mi",VLOOKUP(A820,[2]Ages!A:J,6,FALSE),IF(J820="10k",VLOOKUP(A820,[2]Ages!A:J,7,FALSE),IF(J820="10mi",VLOOKUP(A820,[2]Ages!A:J,8,FALSE),IF(J820="Half Marathon",VLOOKUP(A820,[2]Ages!A:J,9,FALSE),IF(J820="Marathon",VLOOKUP(A820,[2]Ages!A:J,10,FALSE)))))))</f>
        <v>#N/A</v>
      </c>
      <c r="M820" s="65" t="e">
        <f t="shared" si="77"/>
        <v>#N/A</v>
      </c>
      <c r="N820">
        <f t="shared" si="74"/>
        <v>1</v>
      </c>
      <c r="O820">
        <f t="shared" si="75"/>
        <v>1</v>
      </c>
    </row>
    <row r="821" spans="7:15" x14ac:dyDescent="0.3">
      <c r="G821" s="64" t="e">
        <f t="shared" si="78"/>
        <v>#DIV/0!</v>
      </c>
      <c r="H821" s="65" t="e">
        <f t="shared" si="73"/>
        <v>#DIV/0!</v>
      </c>
      <c r="I821" s="3">
        <f t="shared" si="76"/>
        <v>0</v>
      </c>
      <c r="J821" t="e">
        <f>VLOOKUP(B821,'[2]List Of Races'!A:B,2,FALSE)</f>
        <v>#N/A</v>
      </c>
      <c r="K821" t="e">
        <f>IF(J821="5k",VLOOKUP(A821,[2]Ages!A:J,5,FALSE),IF(J821="5mi",VLOOKUP(A821,[2]Ages!A:J,6,FALSE),IF(J821="10k",VLOOKUP(A821,[2]Ages!A:J,7,FALSE),IF(J821="10mi",VLOOKUP(A821,[2]Ages!A:J,8,FALSE),IF(J821="Half Marathon",VLOOKUP(A821,[2]Ages!A:J,9,FALSE),IF(J821="Marathon",VLOOKUP(A821,[2]Ages!A:J,10,FALSE)))))))</f>
        <v>#N/A</v>
      </c>
      <c r="M821" s="65" t="e">
        <f t="shared" si="77"/>
        <v>#N/A</v>
      </c>
      <c r="N821">
        <f t="shared" si="74"/>
        <v>1</v>
      </c>
      <c r="O821">
        <f t="shared" si="75"/>
        <v>1</v>
      </c>
    </row>
    <row r="822" spans="7:15" x14ac:dyDescent="0.3">
      <c r="G822" s="64" t="e">
        <f t="shared" si="78"/>
        <v>#DIV/0!</v>
      </c>
      <c r="H822" s="65" t="e">
        <f t="shared" si="73"/>
        <v>#DIV/0!</v>
      </c>
      <c r="I822" s="3">
        <f t="shared" si="76"/>
        <v>0</v>
      </c>
      <c r="J822" t="e">
        <f>VLOOKUP(B822,'[2]List Of Races'!A:B,2,FALSE)</f>
        <v>#N/A</v>
      </c>
      <c r="K822" t="e">
        <f>IF(J822="5k",VLOOKUP(A822,[2]Ages!A:J,5,FALSE),IF(J822="5mi",VLOOKUP(A822,[2]Ages!A:J,6,FALSE),IF(J822="10k",VLOOKUP(A822,[2]Ages!A:J,7,FALSE),IF(J822="10mi",VLOOKUP(A822,[2]Ages!A:J,8,FALSE),IF(J822="Half Marathon",VLOOKUP(A822,[2]Ages!A:J,9,FALSE),IF(J822="Marathon",VLOOKUP(A822,[2]Ages!A:J,10,FALSE)))))))</f>
        <v>#N/A</v>
      </c>
      <c r="M822" s="65" t="e">
        <f t="shared" si="77"/>
        <v>#N/A</v>
      </c>
      <c r="N822">
        <f t="shared" si="74"/>
        <v>1</v>
      </c>
      <c r="O822">
        <f t="shared" si="75"/>
        <v>1</v>
      </c>
    </row>
    <row r="823" spans="7:15" x14ac:dyDescent="0.3">
      <c r="G823" s="64" t="e">
        <f t="shared" si="78"/>
        <v>#DIV/0!</v>
      </c>
      <c r="H823" s="65" t="e">
        <f t="shared" si="73"/>
        <v>#DIV/0!</v>
      </c>
      <c r="I823" s="3">
        <f t="shared" si="76"/>
        <v>0</v>
      </c>
      <c r="J823" t="e">
        <f>VLOOKUP(B823,'[2]List Of Races'!A:B,2,FALSE)</f>
        <v>#N/A</v>
      </c>
      <c r="K823" t="e">
        <f>IF(J823="5k",VLOOKUP(A823,[2]Ages!A:J,5,FALSE),IF(J823="5mi",VLOOKUP(A823,[2]Ages!A:J,6,FALSE),IF(J823="10k",VLOOKUP(A823,[2]Ages!A:J,7,FALSE),IF(J823="10mi",VLOOKUP(A823,[2]Ages!A:J,8,FALSE),IF(J823="Half Marathon",VLOOKUP(A823,[2]Ages!A:J,9,FALSE),IF(J823="Marathon",VLOOKUP(A823,[2]Ages!A:J,10,FALSE)))))))</f>
        <v>#N/A</v>
      </c>
      <c r="M823" s="65" t="e">
        <f t="shared" si="77"/>
        <v>#N/A</v>
      </c>
      <c r="N823">
        <f t="shared" si="74"/>
        <v>1</v>
      </c>
      <c r="O823">
        <f t="shared" si="75"/>
        <v>1</v>
      </c>
    </row>
    <row r="824" spans="7:15" x14ac:dyDescent="0.3">
      <c r="G824" s="64" t="e">
        <f t="shared" si="78"/>
        <v>#DIV/0!</v>
      </c>
      <c r="H824" s="65" t="e">
        <f t="shared" si="73"/>
        <v>#DIV/0!</v>
      </c>
      <c r="I824" s="3">
        <f t="shared" si="76"/>
        <v>0</v>
      </c>
      <c r="J824" t="e">
        <f>VLOOKUP(B824,'[2]List Of Races'!A:B,2,FALSE)</f>
        <v>#N/A</v>
      </c>
      <c r="K824" t="e">
        <f>IF(J824="5k",VLOOKUP(A824,[2]Ages!A:J,5,FALSE),IF(J824="5mi",VLOOKUP(A824,[2]Ages!A:J,6,FALSE),IF(J824="10k",VLOOKUP(A824,[2]Ages!A:J,7,FALSE),IF(J824="10mi",VLOOKUP(A824,[2]Ages!A:J,8,FALSE),IF(J824="Half Marathon",VLOOKUP(A824,[2]Ages!A:J,9,FALSE),IF(J824="Marathon",VLOOKUP(A824,[2]Ages!A:J,10,FALSE)))))))</f>
        <v>#N/A</v>
      </c>
      <c r="M824" s="65" t="e">
        <f t="shared" si="77"/>
        <v>#N/A</v>
      </c>
      <c r="N824">
        <f t="shared" si="74"/>
        <v>1</v>
      </c>
      <c r="O824">
        <f t="shared" si="75"/>
        <v>1</v>
      </c>
    </row>
    <row r="825" spans="7:15" x14ac:dyDescent="0.3">
      <c r="G825" s="64" t="e">
        <f t="shared" si="78"/>
        <v>#DIV/0!</v>
      </c>
      <c r="H825" s="65" t="e">
        <f t="shared" si="73"/>
        <v>#DIV/0!</v>
      </c>
      <c r="I825" s="3">
        <f t="shared" si="76"/>
        <v>0</v>
      </c>
      <c r="J825" t="e">
        <f>VLOOKUP(B825,'[2]List Of Races'!A:B,2,FALSE)</f>
        <v>#N/A</v>
      </c>
      <c r="K825" t="e">
        <f>IF(J825="5k",VLOOKUP(A825,[2]Ages!A:J,5,FALSE),IF(J825="5mi",VLOOKUP(A825,[2]Ages!A:J,6,FALSE),IF(J825="10k",VLOOKUP(A825,[2]Ages!A:J,7,FALSE),IF(J825="10mi",VLOOKUP(A825,[2]Ages!A:J,8,FALSE),IF(J825="Half Marathon",VLOOKUP(A825,[2]Ages!A:J,9,FALSE),IF(J825="Marathon",VLOOKUP(A825,[2]Ages!A:J,10,FALSE)))))))</f>
        <v>#N/A</v>
      </c>
      <c r="M825" s="65" t="e">
        <f t="shared" si="77"/>
        <v>#N/A</v>
      </c>
      <c r="N825">
        <f t="shared" si="74"/>
        <v>1</v>
      </c>
      <c r="O825">
        <f t="shared" si="75"/>
        <v>1</v>
      </c>
    </row>
    <row r="826" spans="7:15" x14ac:dyDescent="0.3">
      <c r="G826" s="64" t="e">
        <f t="shared" si="78"/>
        <v>#DIV/0!</v>
      </c>
      <c r="H826" s="65" t="e">
        <f t="shared" si="73"/>
        <v>#DIV/0!</v>
      </c>
      <c r="I826" s="3">
        <f t="shared" si="76"/>
        <v>0</v>
      </c>
      <c r="J826" t="e">
        <f>VLOOKUP(B826,'[2]List Of Races'!A:B,2,FALSE)</f>
        <v>#N/A</v>
      </c>
      <c r="K826" t="e">
        <f>IF(J826="5k",VLOOKUP(A826,[2]Ages!A:J,5,FALSE),IF(J826="5mi",VLOOKUP(A826,[2]Ages!A:J,6,FALSE),IF(J826="10k",VLOOKUP(A826,[2]Ages!A:J,7,FALSE),IF(J826="10mi",VLOOKUP(A826,[2]Ages!A:J,8,FALSE),IF(J826="Half Marathon",VLOOKUP(A826,[2]Ages!A:J,9,FALSE),IF(J826="Marathon",VLOOKUP(A826,[2]Ages!A:J,10,FALSE)))))))</f>
        <v>#N/A</v>
      </c>
      <c r="M826" s="65" t="e">
        <f t="shared" si="77"/>
        <v>#N/A</v>
      </c>
      <c r="N826">
        <f t="shared" si="74"/>
        <v>1</v>
      </c>
      <c r="O826">
        <f t="shared" si="75"/>
        <v>1</v>
      </c>
    </row>
    <row r="827" spans="7:15" x14ac:dyDescent="0.3">
      <c r="G827" s="64" t="e">
        <f t="shared" si="78"/>
        <v>#DIV/0!</v>
      </c>
      <c r="H827" s="65" t="e">
        <f t="shared" si="73"/>
        <v>#DIV/0!</v>
      </c>
      <c r="I827" s="3">
        <f t="shared" si="76"/>
        <v>0</v>
      </c>
      <c r="J827" t="e">
        <f>VLOOKUP(B827,'[2]List Of Races'!A:B,2,FALSE)</f>
        <v>#N/A</v>
      </c>
      <c r="K827" t="e">
        <f>IF(J827="5k",VLOOKUP(A827,[2]Ages!A:J,5,FALSE),IF(J827="5mi",VLOOKUP(A827,[2]Ages!A:J,6,FALSE),IF(J827="10k",VLOOKUP(A827,[2]Ages!A:J,7,FALSE),IF(J827="10mi",VLOOKUP(A827,[2]Ages!A:J,8,FALSE),IF(J827="Half Marathon",VLOOKUP(A827,[2]Ages!A:J,9,FALSE),IF(J827="Marathon",VLOOKUP(A827,[2]Ages!A:J,10,FALSE)))))))</f>
        <v>#N/A</v>
      </c>
      <c r="M827" s="65" t="e">
        <f t="shared" si="77"/>
        <v>#N/A</v>
      </c>
      <c r="N827">
        <f t="shared" si="74"/>
        <v>1</v>
      </c>
      <c r="O827">
        <f t="shared" si="75"/>
        <v>1</v>
      </c>
    </row>
    <row r="828" spans="7:15" x14ac:dyDescent="0.3">
      <c r="G828" s="64" t="e">
        <f t="shared" si="78"/>
        <v>#DIV/0!</v>
      </c>
      <c r="H828" s="65" t="e">
        <f t="shared" si="73"/>
        <v>#DIV/0!</v>
      </c>
      <c r="I828" s="3">
        <f t="shared" si="76"/>
        <v>0</v>
      </c>
      <c r="J828" t="e">
        <f>VLOOKUP(B828,'[2]List Of Races'!A:B,2,FALSE)</f>
        <v>#N/A</v>
      </c>
      <c r="K828" t="e">
        <f>IF(J828="5k",VLOOKUP(A828,[2]Ages!A:J,5,FALSE),IF(J828="5mi",VLOOKUP(A828,[2]Ages!A:J,6,FALSE),IF(J828="10k",VLOOKUP(A828,[2]Ages!A:J,7,FALSE),IF(J828="10mi",VLOOKUP(A828,[2]Ages!A:J,8,FALSE),IF(J828="Half Marathon",VLOOKUP(A828,[2]Ages!A:J,9,FALSE),IF(J828="Marathon",VLOOKUP(A828,[2]Ages!A:J,10,FALSE)))))))</f>
        <v>#N/A</v>
      </c>
      <c r="M828" s="65" t="e">
        <f t="shared" si="77"/>
        <v>#N/A</v>
      </c>
      <c r="N828">
        <f t="shared" si="74"/>
        <v>1</v>
      </c>
      <c r="O828">
        <f t="shared" si="75"/>
        <v>1</v>
      </c>
    </row>
    <row r="829" spans="7:15" x14ac:dyDescent="0.3">
      <c r="G829" s="64" t="e">
        <f t="shared" si="78"/>
        <v>#DIV/0!</v>
      </c>
      <c r="H829" s="65" t="e">
        <f t="shared" si="73"/>
        <v>#DIV/0!</v>
      </c>
      <c r="I829" s="3">
        <f t="shared" si="76"/>
        <v>0</v>
      </c>
      <c r="J829" t="e">
        <f>VLOOKUP(B829,'[2]List Of Races'!A:B,2,FALSE)</f>
        <v>#N/A</v>
      </c>
      <c r="K829" t="e">
        <f>IF(J829="5k",VLOOKUP(A829,[2]Ages!A:J,5,FALSE),IF(J829="5mi",VLOOKUP(A829,[2]Ages!A:J,6,FALSE),IF(J829="10k",VLOOKUP(A829,[2]Ages!A:J,7,FALSE),IF(J829="10mi",VLOOKUP(A829,[2]Ages!A:J,8,FALSE),IF(J829="Half Marathon",VLOOKUP(A829,[2]Ages!A:J,9,FALSE),IF(J829="Marathon",VLOOKUP(A829,[2]Ages!A:J,10,FALSE)))))))</f>
        <v>#N/A</v>
      </c>
      <c r="M829" s="65" t="e">
        <f t="shared" si="77"/>
        <v>#N/A</v>
      </c>
      <c r="N829">
        <f t="shared" si="74"/>
        <v>1</v>
      </c>
      <c r="O829">
        <f t="shared" si="75"/>
        <v>1</v>
      </c>
    </row>
    <row r="830" spans="7:15" x14ac:dyDescent="0.3">
      <c r="G830" s="64" t="e">
        <f t="shared" si="78"/>
        <v>#DIV/0!</v>
      </c>
      <c r="H830" s="65" t="e">
        <f t="shared" si="73"/>
        <v>#DIV/0!</v>
      </c>
      <c r="I830" s="3">
        <f t="shared" si="76"/>
        <v>0</v>
      </c>
      <c r="J830" t="e">
        <f>VLOOKUP(B830,'[2]List Of Races'!A:B,2,FALSE)</f>
        <v>#N/A</v>
      </c>
      <c r="K830" t="e">
        <f>IF(J830="5k",VLOOKUP(A830,[2]Ages!A:J,5,FALSE),IF(J830="5mi",VLOOKUP(A830,[2]Ages!A:J,6,FALSE),IF(J830="10k",VLOOKUP(A830,[2]Ages!A:J,7,FALSE),IF(J830="10mi",VLOOKUP(A830,[2]Ages!A:J,8,FALSE),IF(J830="Half Marathon",VLOOKUP(A830,[2]Ages!A:J,9,FALSE),IF(J830="Marathon",VLOOKUP(A830,[2]Ages!A:J,10,FALSE)))))))</f>
        <v>#N/A</v>
      </c>
      <c r="M830" s="65" t="e">
        <f t="shared" si="77"/>
        <v>#N/A</v>
      </c>
      <c r="N830">
        <f t="shared" si="74"/>
        <v>1</v>
      </c>
      <c r="O830">
        <f t="shared" si="75"/>
        <v>1</v>
      </c>
    </row>
    <row r="831" spans="7:15" x14ac:dyDescent="0.3">
      <c r="G831" s="64" t="e">
        <f t="shared" si="78"/>
        <v>#DIV/0!</v>
      </c>
      <c r="H831" s="65" t="e">
        <f t="shared" si="73"/>
        <v>#DIV/0!</v>
      </c>
      <c r="I831" s="3">
        <f t="shared" si="76"/>
        <v>0</v>
      </c>
      <c r="J831" t="e">
        <f>VLOOKUP(B831,'[2]List Of Races'!A:B,2,FALSE)</f>
        <v>#N/A</v>
      </c>
      <c r="K831" t="e">
        <f>IF(J831="5k",VLOOKUP(A831,[2]Ages!A:J,5,FALSE),IF(J831="5mi",VLOOKUP(A831,[2]Ages!A:J,6,FALSE),IF(J831="10k",VLOOKUP(A831,[2]Ages!A:J,7,FALSE),IF(J831="10mi",VLOOKUP(A831,[2]Ages!A:J,8,FALSE),IF(J831="Half Marathon",VLOOKUP(A831,[2]Ages!A:J,9,FALSE),IF(J831="Marathon",VLOOKUP(A831,[2]Ages!A:J,10,FALSE)))))))</f>
        <v>#N/A</v>
      </c>
      <c r="M831" s="65" t="e">
        <f t="shared" si="77"/>
        <v>#N/A</v>
      </c>
      <c r="N831">
        <f t="shared" si="74"/>
        <v>1</v>
      </c>
      <c r="O831">
        <f t="shared" si="75"/>
        <v>1</v>
      </c>
    </row>
    <row r="832" spans="7:15" x14ac:dyDescent="0.3">
      <c r="G832" s="64" t="e">
        <f t="shared" si="78"/>
        <v>#DIV/0!</v>
      </c>
      <c r="H832" s="65" t="e">
        <f t="shared" si="73"/>
        <v>#DIV/0!</v>
      </c>
      <c r="I832" s="3">
        <f t="shared" si="76"/>
        <v>0</v>
      </c>
      <c r="J832" t="e">
        <f>VLOOKUP(B832,'[2]List Of Races'!A:B,2,FALSE)</f>
        <v>#N/A</v>
      </c>
      <c r="K832" t="e">
        <f>IF(J832="5k",VLOOKUP(A832,[2]Ages!A:J,5,FALSE),IF(J832="5mi",VLOOKUP(A832,[2]Ages!A:J,6,FALSE),IF(J832="10k",VLOOKUP(A832,[2]Ages!A:J,7,FALSE),IF(J832="10mi",VLOOKUP(A832,[2]Ages!A:J,8,FALSE),IF(J832="Half Marathon",VLOOKUP(A832,[2]Ages!A:J,9,FALSE),IF(J832="Marathon",VLOOKUP(A832,[2]Ages!A:J,10,FALSE)))))))</f>
        <v>#N/A</v>
      </c>
      <c r="M832" s="65" t="e">
        <f t="shared" si="77"/>
        <v>#N/A</v>
      </c>
      <c r="N832">
        <f t="shared" si="74"/>
        <v>1</v>
      </c>
      <c r="O832">
        <f t="shared" si="75"/>
        <v>1</v>
      </c>
    </row>
    <row r="833" spans="7:15" x14ac:dyDescent="0.3">
      <c r="G833" s="64" t="e">
        <f t="shared" si="78"/>
        <v>#DIV/0!</v>
      </c>
      <c r="H833" s="65" t="e">
        <f t="shared" si="73"/>
        <v>#DIV/0!</v>
      </c>
      <c r="I833" s="3">
        <f t="shared" si="76"/>
        <v>0</v>
      </c>
      <c r="J833" t="e">
        <f>VLOOKUP(B833,'[2]List Of Races'!A:B,2,FALSE)</f>
        <v>#N/A</v>
      </c>
      <c r="K833" t="e">
        <f>IF(J833="5k",VLOOKUP(A833,[2]Ages!A:J,5,FALSE),IF(J833="5mi",VLOOKUP(A833,[2]Ages!A:J,6,FALSE),IF(J833="10k",VLOOKUP(A833,[2]Ages!A:J,7,FALSE),IF(J833="10mi",VLOOKUP(A833,[2]Ages!A:J,8,FALSE),IF(J833="Half Marathon",VLOOKUP(A833,[2]Ages!A:J,9,FALSE),IF(J833="Marathon",VLOOKUP(A833,[2]Ages!A:J,10,FALSE)))))))</f>
        <v>#N/A</v>
      </c>
      <c r="M833" s="65" t="e">
        <f t="shared" si="77"/>
        <v>#N/A</v>
      </c>
      <c r="N833">
        <f t="shared" si="74"/>
        <v>1</v>
      </c>
      <c r="O833">
        <f t="shared" si="75"/>
        <v>1</v>
      </c>
    </row>
    <row r="834" spans="7:15" x14ac:dyDescent="0.3">
      <c r="G834" s="64" t="e">
        <f t="shared" si="78"/>
        <v>#DIV/0!</v>
      </c>
      <c r="H834" s="65" t="e">
        <f t="shared" si="73"/>
        <v>#DIV/0!</v>
      </c>
      <c r="I834" s="3">
        <f t="shared" si="76"/>
        <v>0</v>
      </c>
      <c r="J834" t="e">
        <f>VLOOKUP(B834,'[2]List Of Races'!A:B,2,FALSE)</f>
        <v>#N/A</v>
      </c>
      <c r="K834" t="e">
        <f>IF(J834="5k",VLOOKUP(A834,[2]Ages!A:J,5,FALSE),IF(J834="5mi",VLOOKUP(A834,[2]Ages!A:J,6,FALSE),IF(J834="10k",VLOOKUP(A834,[2]Ages!A:J,7,FALSE),IF(J834="10mi",VLOOKUP(A834,[2]Ages!A:J,8,FALSE),IF(J834="Half Marathon",VLOOKUP(A834,[2]Ages!A:J,9,FALSE),IF(J834="Marathon",VLOOKUP(A834,[2]Ages!A:J,10,FALSE)))))))</f>
        <v>#N/A</v>
      </c>
      <c r="M834" s="65" t="e">
        <f t="shared" si="77"/>
        <v>#N/A</v>
      </c>
      <c r="N834">
        <f t="shared" si="74"/>
        <v>1</v>
      </c>
      <c r="O834">
        <f t="shared" si="75"/>
        <v>1</v>
      </c>
    </row>
    <row r="835" spans="7:15" x14ac:dyDescent="0.3">
      <c r="G835" s="64" t="e">
        <f t="shared" si="78"/>
        <v>#DIV/0!</v>
      </c>
      <c r="H835" s="65" t="e">
        <f t="shared" ref="H835:H898" si="79">G835*100</f>
        <v>#DIV/0!</v>
      </c>
      <c r="I835" s="3">
        <f t="shared" si="76"/>
        <v>0</v>
      </c>
      <c r="J835" t="e">
        <f>VLOOKUP(B835,'[2]List Of Races'!A:B,2,FALSE)</f>
        <v>#N/A</v>
      </c>
      <c r="K835" t="e">
        <f>IF(J835="5k",VLOOKUP(A835,[2]Ages!A:J,5,FALSE),IF(J835="5mi",VLOOKUP(A835,[2]Ages!A:J,6,FALSE),IF(J835="10k",VLOOKUP(A835,[2]Ages!A:J,7,FALSE),IF(J835="10mi",VLOOKUP(A835,[2]Ages!A:J,8,FALSE),IF(J835="Half Marathon",VLOOKUP(A835,[2]Ages!A:J,9,FALSE),IF(J835="Marathon",VLOOKUP(A835,[2]Ages!A:J,10,FALSE)))))))</f>
        <v>#N/A</v>
      </c>
      <c r="M835" s="65" t="e">
        <f t="shared" si="77"/>
        <v>#N/A</v>
      </c>
      <c r="N835">
        <f t="shared" ref="N835:N898" si="80">IF(COUNTIFS(A:A, A835, H:H, "&gt;" &amp; H835) &lt; 10, COUNTIFS(A:A, A835, H:H, "&gt;" &amp; H835) + 1, "")</f>
        <v>1</v>
      </c>
      <c r="O835">
        <f t="shared" ref="O835:O898" si="81">IF(COUNTIFS(A:A, A835, M:M, "&gt;" &amp; M835) &lt; 10, COUNTIFS(A:A, A835, M:M, "&gt;" &amp; M835) + 1, "")</f>
        <v>1</v>
      </c>
    </row>
    <row r="836" spans="7:15" x14ac:dyDescent="0.3">
      <c r="G836" s="64" t="e">
        <f t="shared" si="78"/>
        <v>#DIV/0!</v>
      </c>
      <c r="H836" s="65" t="e">
        <f t="shared" si="79"/>
        <v>#DIV/0!</v>
      </c>
      <c r="I836" s="3">
        <f t="shared" ref="I836:I899" si="82">HOUR(F836)*3600 + MINUTE(F836)*60 + SECOND(F836)</f>
        <v>0</v>
      </c>
      <c r="J836" t="e">
        <f>VLOOKUP(B836,'[2]List Of Races'!A:B,2,FALSE)</f>
        <v>#N/A</v>
      </c>
      <c r="K836" t="e">
        <f>IF(J836="5k",VLOOKUP(A836,[2]Ages!A:J,5,FALSE),IF(J836="5mi",VLOOKUP(A836,[2]Ages!A:J,6,FALSE),IF(J836="10k",VLOOKUP(A836,[2]Ages!A:J,7,FALSE),IF(J836="10mi",VLOOKUP(A836,[2]Ages!A:J,8,FALSE),IF(J836="Half Marathon",VLOOKUP(A836,[2]Ages!A:J,9,FALSE),IF(J836="Marathon",VLOOKUP(A836,[2]Ages!A:J,10,FALSE)))))))</f>
        <v>#N/A</v>
      </c>
      <c r="M836" s="65" t="e">
        <f t="shared" ref="M836:M899" si="83">K836/I836*100*L836</f>
        <v>#N/A</v>
      </c>
      <c r="N836">
        <f t="shared" si="80"/>
        <v>1</v>
      </c>
      <c r="O836">
        <f t="shared" si="81"/>
        <v>1</v>
      </c>
    </row>
    <row r="837" spans="7:15" x14ac:dyDescent="0.3">
      <c r="G837" s="64" t="e">
        <f t="shared" si="78"/>
        <v>#DIV/0!</v>
      </c>
      <c r="H837" s="65" t="e">
        <f t="shared" si="79"/>
        <v>#DIV/0!</v>
      </c>
      <c r="I837" s="3">
        <f t="shared" si="82"/>
        <v>0</v>
      </c>
      <c r="J837" t="e">
        <f>VLOOKUP(B837,'[2]List Of Races'!A:B,2,FALSE)</f>
        <v>#N/A</v>
      </c>
      <c r="K837" t="e">
        <f>IF(J837="5k",VLOOKUP(A837,[2]Ages!A:J,5,FALSE),IF(J837="5mi",VLOOKUP(A837,[2]Ages!A:J,6,FALSE),IF(J837="10k",VLOOKUP(A837,[2]Ages!A:J,7,FALSE),IF(J837="10mi",VLOOKUP(A837,[2]Ages!A:J,8,FALSE),IF(J837="Half Marathon",VLOOKUP(A837,[2]Ages!A:J,9,FALSE),IF(J837="Marathon",VLOOKUP(A837,[2]Ages!A:J,10,FALSE)))))))</f>
        <v>#N/A</v>
      </c>
      <c r="M837" s="65" t="e">
        <f t="shared" si="83"/>
        <v>#N/A</v>
      </c>
      <c r="N837">
        <f t="shared" si="80"/>
        <v>1</v>
      </c>
      <c r="O837">
        <f t="shared" si="81"/>
        <v>1</v>
      </c>
    </row>
    <row r="838" spans="7:15" x14ac:dyDescent="0.3">
      <c r="G838" s="64" t="e">
        <f t="shared" si="78"/>
        <v>#DIV/0!</v>
      </c>
      <c r="H838" s="65" t="e">
        <f t="shared" si="79"/>
        <v>#DIV/0!</v>
      </c>
      <c r="I838" s="3">
        <f t="shared" si="82"/>
        <v>0</v>
      </c>
      <c r="J838" t="e">
        <f>VLOOKUP(B838,'[2]List Of Races'!A:B,2,FALSE)</f>
        <v>#N/A</v>
      </c>
      <c r="K838" t="e">
        <f>IF(J838="5k",VLOOKUP(A838,[2]Ages!A:J,5,FALSE),IF(J838="5mi",VLOOKUP(A838,[2]Ages!A:J,6,FALSE),IF(J838="10k",VLOOKUP(A838,[2]Ages!A:J,7,FALSE),IF(J838="10mi",VLOOKUP(A838,[2]Ages!A:J,8,FALSE),IF(J838="Half Marathon",VLOOKUP(A838,[2]Ages!A:J,9,FALSE),IF(J838="Marathon",VLOOKUP(A838,[2]Ages!A:J,10,FALSE)))))))</f>
        <v>#N/A</v>
      </c>
      <c r="M838" s="65" t="e">
        <f t="shared" si="83"/>
        <v>#N/A</v>
      </c>
      <c r="N838">
        <f t="shared" si="80"/>
        <v>1</v>
      </c>
      <c r="O838">
        <f t="shared" si="81"/>
        <v>1</v>
      </c>
    </row>
    <row r="839" spans="7:15" x14ac:dyDescent="0.3">
      <c r="G839" s="64" t="e">
        <f t="shared" si="78"/>
        <v>#DIV/0!</v>
      </c>
      <c r="H839" s="65" t="e">
        <f t="shared" si="79"/>
        <v>#DIV/0!</v>
      </c>
      <c r="I839" s="3">
        <f t="shared" si="82"/>
        <v>0</v>
      </c>
      <c r="J839" t="e">
        <f>VLOOKUP(B839,'[2]List Of Races'!A:B,2,FALSE)</f>
        <v>#N/A</v>
      </c>
      <c r="K839" t="e">
        <f>IF(J839="5k",VLOOKUP(A839,[2]Ages!A:J,5,FALSE),IF(J839="5mi",VLOOKUP(A839,[2]Ages!A:J,6,FALSE),IF(J839="10k",VLOOKUP(A839,[2]Ages!A:J,7,FALSE),IF(J839="10mi",VLOOKUP(A839,[2]Ages!A:J,8,FALSE),IF(J839="Half Marathon",VLOOKUP(A839,[2]Ages!A:J,9,FALSE),IF(J839="Marathon",VLOOKUP(A839,[2]Ages!A:J,10,FALSE)))))))</f>
        <v>#N/A</v>
      </c>
      <c r="M839" s="65" t="e">
        <f t="shared" si="83"/>
        <v>#N/A</v>
      </c>
      <c r="N839">
        <f t="shared" si="80"/>
        <v>1</v>
      </c>
      <c r="O839">
        <f t="shared" si="81"/>
        <v>1</v>
      </c>
    </row>
    <row r="840" spans="7:15" x14ac:dyDescent="0.3">
      <c r="G840" s="64" t="e">
        <f t="shared" si="78"/>
        <v>#DIV/0!</v>
      </c>
      <c r="H840" s="65" t="e">
        <f t="shared" si="79"/>
        <v>#DIV/0!</v>
      </c>
      <c r="I840" s="3">
        <f t="shared" si="82"/>
        <v>0</v>
      </c>
      <c r="J840" t="e">
        <f>VLOOKUP(B840,'[2]List Of Races'!A:B,2,FALSE)</f>
        <v>#N/A</v>
      </c>
      <c r="K840" t="e">
        <f>IF(J840="5k",VLOOKUP(A840,[2]Ages!A:J,5,FALSE),IF(J840="5mi",VLOOKUP(A840,[2]Ages!A:J,6,FALSE),IF(J840="10k",VLOOKUP(A840,[2]Ages!A:J,7,FALSE),IF(J840="10mi",VLOOKUP(A840,[2]Ages!A:J,8,FALSE),IF(J840="Half Marathon",VLOOKUP(A840,[2]Ages!A:J,9,FALSE),IF(J840="Marathon",VLOOKUP(A840,[2]Ages!A:J,10,FALSE)))))))</f>
        <v>#N/A</v>
      </c>
      <c r="M840" s="65" t="e">
        <f t="shared" si="83"/>
        <v>#N/A</v>
      </c>
      <c r="N840">
        <f t="shared" si="80"/>
        <v>1</v>
      </c>
      <c r="O840">
        <f t="shared" si="81"/>
        <v>1</v>
      </c>
    </row>
    <row r="841" spans="7:15" x14ac:dyDescent="0.3">
      <c r="G841" s="64" t="e">
        <f t="shared" si="78"/>
        <v>#DIV/0!</v>
      </c>
      <c r="H841" s="65" t="e">
        <f t="shared" si="79"/>
        <v>#DIV/0!</v>
      </c>
      <c r="I841" s="3">
        <f t="shared" si="82"/>
        <v>0</v>
      </c>
      <c r="J841" t="e">
        <f>VLOOKUP(B841,'[2]List Of Races'!A:B,2,FALSE)</f>
        <v>#N/A</v>
      </c>
      <c r="K841" t="e">
        <f>IF(J841="5k",VLOOKUP(A841,[2]Ages!A:J,5,FALSE),IF(J841="5mi",VLOOKUP(A841,[2]Ages!A:J,6,FALSE),IF(J841="10k",VLOOKUP(A841,[2]Ages!A:J,7,FALSE),IF(J841="10mi",VLOOKUP(A841,[2]Ages!A:J,8,FALSE),IF(J841="Half Marathon",VLOOKUP(A841,[2]Ages!A:J,9,FALSE),IF(J841="Marathon",VLOOKUP(A841,[2]Ages!A:J,10,FALSE)))))))</f>
        <v>#N/A</v>
      </c>
      <c r="M841" s="65" t="e">
        <f t="shared" si="83"/>
        <v>#N/A</v>
      </c>
      <c r="N841">
        <f t="shared" si="80"/>
        <v>1</v>
      </c>
      <c r="O841">
        <f t="shared" si="81"/>
        <v>1</v>
      </c>
    </row>
    <row r="842" spans="7:15" x14ac:dyDescent="0.3">
      <c r="G842" s="64" t="e">
        <f t="shared" si="78"/>
        <v>#DIV/0!</v>
      </c>
      <c r="H842" s="65" t="e">
        <f t="shared" si="79"/>
        <v>#DIV/0!</v>
      </c>
      <c r="I842" s="3">
        <f t="shared" si="82"/>
        <v>0</v>
      </c>
      <c r="J842" t="e">
        <f>VLOOKUP(B842,'[2]List Of Races'!A:B,2,FALSE)</f>
        <v>#N/A</v>
      </c>
      <c r="K842" t="e">
        <f>IF(J842="5k",VLOOKUP(A842,[2]Ages!A:J,5,FALSE),IF(J842="5mi",VLOOKUP(A842,[2]Ages!A:J,6,FALSE),IF(J842="10k",VLOOKUP(A842,[2]Ages!A:J,7,FALSE),IF(J842="10mi",VLOOKUP(A842,[2]Ages!A:J,8,FALSE),IF(J842="Half Marathon",VLOOKUP(A842,[2]Ages!A:J,9,FALSE),IF(J842="Marathon",VLOOKUP(A842,[2]Ages!A:J,10,FALSE)))))))</f>
        <v>#N/A</v>
      </c>
      <c r="M842" s="65" t="e">
        <f t="shared" si="83"/>
        <v>#N/A</v>
      </c>
      <c r="N842">
        <f t="shared" si="80"/>
        <v>1</v>
      </c>
      <c r="O842">
        <f t="shared" si="81"/>
        <v>1</v>
      </c>
    </row>
    <row r="843" spans="7:15" x14ac:dyDescent="0.3">
      <c r="G843" s="64" t="e">
        <f t="shared" si="78"/>
        <v>#DIV/0!</v>
      </c>
      <c r="H843" s="65" t="e">
        <f t="shared" si="79"/>
        <v>#DIV/0!</v>
      </c>
      <c r="I843" s="3">
        <f t="shared" si="82"/>
        <v>0</v>
      </c>
      <c r="J843" t="e">
        <f>VLOOKUP(B843,'[2]List Of Races'!A:B,2,FALSE)</f>
        <v>#N/A</v>
      </c>
      <c r="K843" t="e">
        <f>IF(J843="5k",VLOOKUP(A843,[2]Ages!A:J,5,FALSE),IF(J843="5mi",VLOOKUP(A843,[2]Ages!A:J,6,FALSE),IF(J843="10k",VLOOKUP(A843,[2]Ages!A:J,7,FALSE),IF(J843="10mi",VLOOKUP(A843,[2]Ages!A:J,8,FALSE),IF(J843="Half Marathon",VLOOKUP(A843,[2]Ages!A:J,9,FALSE),IF(J843="Marathon",VLOOKUP(A843,[2]Ages!A:J,10,FALSE)))))))</f>
        <v>#N/A</v>
      </c>
      <c r="M843" s="65" t="e">
        <f t="shared" si="83"/>
        <v>#N/A</v>
      </c>
      <c r="N843">
        <f t="shared" si="80"/>
        <v>1</v>
      </c>
      <c r="O843">
        <f t="shared" si="81"/>
        <v>1</v>
      </c>
    </row>
    <row r="844" spans="7:15" x14ac:dyDescent="0.3">
      <c r="G844" s="64" t="e">
        <f t="shared" si="78"/>
        <v>#DIV/0!</v>
      </c>
      <c r="H844" s="65" t="e">
        <f t="shared" si="79"/>
        <v>#DIV/0!</v>
      </c>
      <c r="I844" s="3">
        <f t="shared" si="82"/>
        <v>0</v>
      </c>
      <c r="J844" t="e">
        <f>VLOOKUP(B844,'[2]List Of Races'!A:B,2,FALSE)</f>
        <v>#N/A</v>
      </c>
      <c r="K844" t="e">
        <f>IF(J844="5k",VLOOKUP(A844,[2]Ages!A:J,5,FALSE),IF(J844="5mi",VLOOKUP(A844,[2]Ages!A:J,6,FALSE),IF(J844="10k",VLOOKUP(A844,[2]Ages!A:J,7,FALSE),IF(J844="10mi",VLOOKUP(A844,[2]Ages!A:J,8,FALSE),IF(J844="Half Marathon",VLOOKUP(A844,[2]Ages!A:J,9,FALSE),IF(J844="Marathon",VLOOKUP(A844,[2]Ages!A:J,10,FALSE)))))))</f>
        <v>#N/A</v>
      </c>
      <c r="M844" s="65" t="e">
        <f t="shared" si="83"/>
        <v>#N/A</v>
      </c>
      <c r="N844">
        <f t="shared" si="80"/>
        <v>1</v>
      </c>
      <c r="O844">
        <f t="shared" si="81"/>
        <v>1</v>
      </c>
    </row>
    <row r="845" spans="7:15" x14ac:dyDescent="0.3">
      <c r="G845" s="64" t="e">
        <f t="shared" si="78"/>
        <v>#DIV/0!</v>
      </c>
      <c r="H845" s="65" t="e">
        <f t="shared" si="79"/>
        <v>#DIV/0!</v>
      </c>
      <c r="I845" s="3">
        <f t="shared" si="82"/>
        <v>0</v>
      </c>
      <c r="J845" t="e">
        <f>VLOOKUP(B845,'[2]List Of Races'!A:B,2,FALSE)</f>
        <v>#N/A</v>
      </c>
      <c r="K845" t="e">
        <f>IF(J845="5k",VLOOKUP(A845,[2]Ages!A:J,5,FALSE),IF(J845="5mi",VLOOKUP(A845,[2]Ages!A:J,6,FALSE),IF(J845="10k",VLOOKUP(A845,[2]Ages!A:J,7,FALSE),IF(J845="10mi",VLOOKUP(A845,[2]Ages!A:J,8,FALSE),IF(J845="Half Marathon",VLOOKUP(A845,[2]Ages!A:J,9,FALSE),IF(J845="Marathon",VLOOKUP(A845,[2]Ages!A:J,10,FALSE)))))))</f>
        <v>#N/A</v>
      </c>
      <c r="M845" s="65" t="e">
        <f t="shared" si="83"/>
        <v>#N/A</v>
      </c>
      <c r="N845">
        <f t="shared" si="80"/>
        <v>1</v>
      </c>
      <c r="O845">
        <f t="shared" si="81"/>
        <v>1</v>
      </c>
    </row>
    <row r="846" spans="7:15" x14ac:dyDescent="0.3">
      <c r="G846" s="64" t="e">
        <f t="shared" si="78"/>
        <v>#DIV/0!</v>
      </c>
      <c r="H846" s="65" t="e">
        <f t="shared" si="79"/>
        <v>#DIV/0!</v>
      </c>
      <c r="I846" s="3">
        <f t="shared" si="82"/>
        <v>0</v>
      </c>
      <c r="J846" t="e">
        <f>VLOOKUP(B846,'[2]List Of Races'!A:B,2,FALSE)</f>
        <v>#N/A</v>
      </c>
      <c r="K846" t="e">
        <f>IF(J846="5k",VLOOKUP(A846,[2]Ages!A:J,5,FALSE),IF(J846="5mi",VLOOKUP(A846,[2]Ages!A:J,6,FALSE),IF(J846="10k",VLOOKUP(A846,[2]Ages!A:J,7,FALSE),IF(J846="10mi",VLOOKUP(A846,[2]Ages!A:J,8,FALSE),IF(J846="Half Marathon",VLOOKUP(A846,[2]Ages!A:J,9,FALSE),IF(J846="Marathon",VLOOKUP(A846,[2]Ages!A:J,10,FALSE)))))))</f>
        <v>#N/A</v>
      </c>
      <c r="M846" s="65" t="e">
        <f t="shared" si="83"/>
        <v>#N/A</v>
      </c>
      <c r="N846">
        <f t="shared" si="80"/>
        <v>1</v>
      </c>
      <c r="O846">
        <f t="shared" si="81"/>
        <v>1</v>
      </c>
    </row>
    <row r="847" spans="7:15" x14ac:dyDescent="0.3">
      <c r="G847" s="64" t="e">
        <f t="shared" si="78"/>
        <v>#DIV/0!</v>
      </c>
      <c r="H847" s="65" t="e">
        <f t="shared" si="79"/>
        <v>#DIV/0!</v>
      </c>
      <c r="I847" s="3">
        <f t="shared" si="82"/>
        <v>0</v>
      </c>
      <c r="J847" t="e">
        <f>VLOOKUP(B847,'[2]List Of Races'!A:B,2,FALSE)</f>
        <v>#N/A</v>
      </c>
      <c r="K847" t="e">
        <f>IF(J847="5k",VLOOKUP(A847,[2]Ages!A:J,5,FALSE),IF(J847="5mi",VLOOKUP(A847,[2]Ages!A:J,6,FALSE),IF(J847="10k",VLOOKUP(A847,[2]Ages!A:J,7,FALSE),IF(J847="10mi",VLOOKUP(A847,[2]Ages!A:J,8,FALSE),IF(J847="Half Marathon",VLOOKUP(A847,[2]Ages!A:J,9,FALSE),IF(J847="Marathon",VLOOKUP(A847,[2]Ages!A:J,10,FALSE)))))))</f>
        <v>#N/A</v>
      </c>
      <c r="M847" s="65" t="e">
        <f t="shared" si="83"/>
        <v>#N/A</v>
      </c>
      <c r="N847">
        <f t="shared" si="80"/>
        <v>1</v>
      </c>
      <c r="O847">
        <f t="shared" si="81"/>
        <v>1</v>
      </c>
    </row>
    <row r="848" spans="7:15" x14ac:dyDescent="0.3">
      <c r="G848" s="64" t="e">
        <f t="shared" si="78"/>
        <v>#DIV/0!</v>
      </c>
      <c r="H848" s="65" t="e">
        <f t="shared" si="79"/>
        <v>#DIV/0!</v>
      </c>
      <c r="I848" s="3">
        <f t="shared" si="82"/>
        <v>0</v>
      </c>
      <c r="J848" t="e">
        <f>VLOOKUP(B848,'[2]List Of Races'!A:B,2,FALSE)</f>
        <v>#N/A</v>
      </c>
      <c r="K848" t="e">
        <f>IF(J848="5k",VLOOKUP(A848,[2]Ages!A:J,5,FALSE),IF(J848="5mi",VLOOKUP(A848,[2]Ages!A:J,6,FALSE),IF(J848="10k",VLOOKUP(A848,[2]Ages!A:J,7,FALSE),IF(J848="10mi",VLOOKUP(A848,[2]Ages!A:J,8,FALSE),IF(J848="Half Marathon",VLOOKUP(A848,[2]Ages!A:J,9,FALSE),IF(J848="Marathon",VLOOKUP(A848,[2]Ages!A:J,10,FALSE)))))))</f>
        <v>#N/A</v>
      </c>
      <c r="M848" s="65" t="e">
        <f t="shared" si="83"/>
        <v>#N/A</v>
      </c>
      <c r="N848">
        <f t="shared" si="80"/>
        <v>1</v>
      </c>
      <c r="O848">
        <f t="shared" si="81"/>
        <v>1</v>
      </c>
    </row>
    <row r="849" spans="7:15" x14ac:dyDescent="0.3">
      <c r="G849" s="64" t="e">
        <f t="shared" si="78"/>
        <v>#DIV/0!</v>
      </c>
      <c r="H849" s="65" t="e">
        <f t="shared" si="79"/>
        <v>#DIV/0!</v>
      </c>
      <c r="I849" s="3">
        <f t="shared" si="82"/>
        <v>0</v>
      </c>
      <c r="J849" t="e">
        <f>VLOOKUP(B849,'[2]List Of Races'!A:B,2,FALSE)</f>
        <v>#N/A</v>
      </c>
      <c r="K849" t="e">
        <f>IF(J849="5k",VLOOKUP(A849,[2]Ages!A:J,5,FALSE),IF(J849="5mi",VLOOKUP(A849,[2]Ages!A:J,6,FALSE),IF(J849="10k",VLOOKUP(A849,[2]Ages!A:J,7,FALSE),IF(J849="10mi",VLOOKUP(A849,[2]Ages!A:J,8,FALSE),IF(J849="Half Marathon",VLOOKUP(A849,[2]Ages!A:J,9,FALSE),IF(J849="Marathon",VLOOKUP(A849,[2]Ages!A:J,10,FALSE)))))))</f>
        <v>#N/A</v>
      </c>
      <c r="M849" s="65" t="e">
        <f t="shared" si="83"/>
        <v>#N/A</v>
      </c>
      <c r="N849">
        <f t="shared" si="80"/>
        <v>1</v>
      </c>
      <c r="O849">
        <f t="shared" si="81"/>
        <v>1</v>
      </c>
    </row>
    <row r="850" spans="7:15" x14ac:dyDescent="0.3">
      <c r="G850" s="64" t="e">
        <f t="shared" si="78"/>
        <v>#DIV/0!</v>
      </c>
      <c r="H850" s="65" t="e">
        <f t="shared" si="79"/>
        <v>#DIV/0!</v>
      </c>
      <c r="I850" s="3">
        <f t="shared" si="82"/>
        <v>0</v>
      </c>
      <c r="J850" t="e">
        <f>VLOOKUP(B850,'[2]List Of Races'!A:B,2,FALSE)</f>
        <v>#N/A</v>
      </c>
      <c r="K850" t="e">
        <f>IF(J850="5k",VLOOKUP(A850,[2]Ages!A:J,5,FALSE),IF(J850="5mi",VLOOKUP(A850,[2]Ages!A:J,6,FALSE),IF(J850="10k",VLOOKUP(A850,[2]Ages!A:J,7,FALSE),IF(J850="10mi",VLOOKUP(A850,[2]Ages!A:J,8,FALSE),IF(J850="Half Marathon",VLOOKUP(A850,[2]Ages!A:J,9,FALSE),IF(J850="Marathon",VLOOKUP(A850,[2]Ages!A:J,10,FALSE)))))))</f>
        <v>#N/A</v>
      </c>
      <c r="M850" s="65" t="e">
        <f t="shared" si="83"/>
        <v>#N/A</v>
      </c>
      <c r="N850">
        <f t="shared" si="80"/>
        <v>1</v>
      </c>
      <c r="O850">
        <f t="shared" si="81"/>
        <v>1</v>
      </c>
    </row>
    <row r="851" spans="7:15" x14ac:dyDescent="0.3">
      <c r="G851" s="64" t="e">
        <f t="shared" si="78"/>
        <v>#DIV/0!</v>
      </c>
      <c r="H851" s="65" t="e">
        <f t="shared" si="79"/>
        <v>#DIV/0!</v>
      </c>
      <c r="I851" s="3">
        <f t="shared" si="82"/>
        <v>0</v>
      </c>
      <c r="J851" t="e">
        <f>VLOOKUP(B851,'[2]List Of Races'!A:B,2,FALSE)</f>
        <v>#N/A</v>
      </c>
      <c r="K851" t="e">
        <f>IF(J851="5k",VLOOKUP(A851,[2]Ages!A:J,5,FALSE),IF(J851="5mi",VLOOKUP(A851,[2]Ages!A:J,6,FALSE),IF(J851="10k",VLOOKUP(A851,[2]Ages!A:J,7,FALSE),IF(J851="10mi",VLOOKUP(A851,[2]Ages!A:J,8,FALSE),IF(J851="Half Marathon",VLOOKUP(A851,[2]Ages!A:J,9,FALSE),IF(J851="Marathon",VLOOKUP(A851,[2]Ages!A:J,10,FALSE)))))))</f>
        <v>#N/A</v>
      </c>
      <c r="M851" s="65" t="e">
        <f t="shared" si="83"/>
        <v>#N/A</v>
      </c>
      <c r="N851">
        <f t="shared" si="80"/>
        <v>1</v>
      </c>
      <c r="O851">
        <f t="shared" si="81"/>
        <v>1</v>
      </c>
    </row>
    <row r="852" spans="7:15" x14ac:dyDescent="0.3">
      <c r="G852" s="64" t="e">
        <f t="shared" si="78"/>
        <v>#DIV/0!</v>
      </c>
      <c r="H852" s="65" t="e">
        <f t="shared" si="79"/>
        <v>#DIV/0!</v>
      </c>
      <c r="I852" s="3">
        <f t="shared" si="82"/>
        <v>0</v>
      </c>
      <c r="J852" t="e">
        <f>VLOOKUP(B852,'[2]List Of Races'!A:B,2,FALSE)</f>
        <v>#N/A</v>
      </c>
      <c r="K852" t="e">
        <f>IF(J852="5k",VLOOKUP(A852,[2]Ages!A:J,5,FALSE),IF(J852="5mi",VLOOKUP(A852,[2]Ages!A:J,6,FALSE),IF(J852="10k",VLOOKUP(A852,[2]Ages!A:J,7,FALSE),IF(J852="10mi",VLOOKUP(A852,[2]Ages!A:J,8,FALSE),IF(J852="Half Marathon",VLOOKUP(A852,[2]Ages!A:J,9,FALSE),IF(J852="Marathon",VLOOKUP(A852,[2]Ages!A:J,10,FALSE)))))))</f>
        <v>#N/A</v>
      </c>
      <c r="M852" s="65" t="e">
        <f t="shared" si="83"/>
        <v>#N/A</v>
      </c>
      <c r="N852">
        <f t="shared" si="80"/>
        <v>1</v>
      </c>
      <c r="O852">
        <f t="shared" si="81"/>
        <v>1</v>
      </c>
    </row>
    <row r="853" spans="7:15" x14ac:dyDescent="0.3">
      <c r="G853" s="64" t="e">
        <f t="shared" si="78"/>
        <v>#DIV/0!</v>
      </c>
      <c r="H853" s="65" t="e">
        <f t="shared" si="79"/>
        <v>#DIV/0!</v>
      </c>
      <c r="I853" s="3">
        <f t="shared" si="82"/>
        <v>0</v>
      </c>
      <c r="J853" t="e">
        <f>VLOOKUP(B853,'[2]List Of Races'!A:B,2,FALSE)</f>
        <v>#N/A</v>
      </c>
      <c r="K853" t="e">
        <f>IF(J853="5k",VLOOKUP(A853,[2]Ages!A:J,5,FALSE),IF(J853="5mi",VLOOKUP(A853,[2]Ages!A:J,6,FALSE),IF(J853="10k",VLOOKUP(A853,[2]Ages!A:J,7,FALSE),IF(J853="10mi",VLOOKUP(A853,[2]Ages!A:J,8,FALSE),IF(J853="Half Marathon",VLOOKUP(A853,[2]Ages!A:J,9,FALSE),IF(J853="Marathon",VLOOKUP(A853,[2]Ages!A:J,10,FALSE)))))))</f>
        <v>#N/A</v>
      </c>
      <c r="M853" s="65" t="e">
        <f t="shared" si="83"/>
        <v>#N/A</v>
      </c>
      <c r="N853">
        <f t="shared" si="80"/>
        <v>1</v>
      </c>
      <c r="O853">
        <f t="shared" si="81"/>
        <v>1</v>
      </c>
    </row>
    <row r="854" spans="7:15" x14ac:dyDescent="0.3">
      <c r="G854" s="64" t="e">
        <f t="shared" si="78"/>
        <v>#DIV/0!</v>
      </c>
      <c r="H854" s="65" t="e">
        <f t="shared" si="79"/>
        <v>#DIV/0!</v>
      </c>
      <c r="I854" s="3">
        <f t="shared" si="82"/>
        <v>0</v>
      </c>
      <c r="J854" t="e">
        <f>VLOOKUP(B854,'[2]List Of Races'!A:B,2,FALSE)</f>
        <v>#N/A</v>
      </c>
      <c r="K854" t="e">
        <f>IF(J854="5k",VLOOKUP(A854,[2]Ages!A:J,5,FALSE),IF(J854="5mi",VLOOKUP(A854,[2]Ages!A:J,6,FALSE),IF(J854="10k",VLOOKUP(A854,[2]Ages!A:J,7,FALSE),IF(J854="10mi",VLOOKUP(A854,[2]Ages!A:J,8,FALSE),IF(J854="Half Marathon",VLOOKUP(A854,[2]Ages!A:J,9,FALSE),IF(J854="Marathon",VLOOKUP(A854,[2]Ages!A:J,10,FALSE)))))))</f>
        <v>#N/A</v>
      </c>
      <c r="M854" s="65" t="e">
        <f t="shared" si="83"/>
        <v>#N/A</v>
      </c>
      <c r="N854">
        <f t="shared" si="80"/>
        <v>1</v>
      </c>
      <c r="O854">
        <f t="shared" si="81"/>
        <v>1</v>
      </c>
    </row>
    <row r="855" spans="7:15" x14ac:dyDescent="0.3">
      <c r="G855" s="64" t="e">
        <f t="shared" si="78"/>
        <v>#DIV/0!</v>
      </c>
      <c r="H855" s="65" t="e">
        <f t="shared" si="79"/>
        <v>#DIV/0!</v>
      </c>
      <c r="I855" s="3">
        <f t="shared" si="82"/>
        <v>0</v>
      </c>
      <c r="J855" t="e">
        <f>VLOOKUP(B855,'[2]List Of Races'!A:B,2,FALSE)</f>
        <v>#N/A</v>
      </c>
      <c r="K855" t="e">
        <f>IF(J855="5k",VLOOKUP(A855,[2]Ages!A:J,5,FALSE),IF(J855="5mi",VLOOKUP(A855,[2]Ages!A:J,6,FALSE),IF(J855="10k",VLOOKUP(A855,[2]Ages!A:J,7,FALSE),IF(J855="10mi",VLOOKUP(A855,[2]Ages!A:J,8,FALSE),IF(J855="Half Marathon",VLOOKUP(A855,[2]Ages!A:J,9,FALSE),IF(J855="Marathon",VLOOKUP(A855,[2]Ages!A:J,10,FALSE)))))))</f>
        <v>#N/A</v>
      </c>
      <c r="M855" s="65" t="e">
        <f t="shared" si="83"/>
        <v>#N/A</v>
      </c>
      <c r="N855">
        <f t="shared" si="80"/>
        <v>1</v>
      </c>
      <c r="O855">
        <f t="shared" si="81"/>
        <v>1</v>
      </c>
    </row>
    <row r="856" spans="7:15" x14ac:dyDescent="0.3">
      <c r="G856" s="64" t="e">
        <f t="shared" si="78"/>
        <v>#DIV/0!</v>
      </c>
      <c r="H856" s="65" t="e">
        <f t="shared" si="79"/>
        <v>#DIV/0!</v>
      </c>
      <c r="I856" s="3">
        <f t="shared" si="82"/>
        <v>0</v>
      </c>
      <c r="J856" t="e">
        <f>VLOOKUP(B856,'[2]List Of Races'!A:B,2,FALSE)</f>
        <v>#N/A</v>
      </c>
      <c r="K856" t="e">
        <f>IF(J856="5k",VLOOKUP(A856,[2]Ages!A:J,5,FALSE),IF(J856="5mi",VLOOKUP(A856,[2]Ages!A:J,6,FALSE),IF(J856="10k",VLOOKUP(A856,[2]Ages!A:J,7,FALSE),IF(J856="10mi",VLOOKUP(A856,[2]Ages!A:J,8,FALSE),IF(J856="Half Marathon",VLOOKUP(A856,[2]Ages!A:J,9,FALSE),IF(J856="Marathon",VLOOKUP(A856,[2]Ages!A:J,10,FALSE)))))))</f>
        <v>#N/A</v>
      </c>
      <c r="M856" s="65" t="e">
        <f t="shared" si="83"/>
        <v>#N/A</v>
      </c>
      <c r="N856">
        <f t="shared" si="80"/>
        <v>1</v>
      </c>
      <c r="O856">
        <f t="shared" si="81"/>
        <v>1</v>
      </c>
    </row>
    <row r="857" spans="7:15" x14ac:dyDescent="0.3">
      <c r="G857" s="64" t="e">
        <f t="shared" si="78"/>
        <v>#DIV/0!</v>
      </c>
      <c r="H857" s="65" t="e">
        <f t="shared" si="79"/>
        <v>#DIV/0!</v>
      </c>
      <c r="I857" s="3">
        <f t="shared" si="82"/>
        <v>0</v>
      </c>
      <c r="J857" t="e">
        <f>VLOOKUP(B857,'[2]List Of Races'!A:B,2,FALSE)</f>
        <v>#N/A</v>
      </c>
      <c r="K857" t="e">
        <f>IF(J857="5k",VLOOKUP(A857,[2]Ages!A:J,5,FALSE),IF(J857="5mi",VLOOKUP(A857,[2]Ages!A:J,6,FALSE),IF(J857="10k",VLOOKUP(A857,[2]Ages!A:J,7,FALSE),IF(J857="10mi",VLOOKUP(A857,[2]Ages!A:J,8,FALSE),IF(J857="Half Marathon",VLOOKUP(A857,[2]Ages!A:J,9,FALSE),IF(J857="Marathon",VLOOKUP(A857,[2]Ages!A:J,10,FALSE)))))))</f>
        <v>#N/A</v>
      </c>
      <c r="M857" s="65" t="e">
        <f t="shared" si="83"/>
        <v>#N/A</v>
      </c>
      <c r="N857">
        <f t="shared" si="80"/>
        <v>1</v>
      </c>
      <c r="O857">
        <f t="shared" si="81"/>
        <v>1</v>
      </c>
    </row>
    <row r="858" spans="7:15" x14ac:dyDescent="0.3">
      <c r="G858" s="64" t="e">
        <f t="shared" si="78"/>
        <v>#DIV/0!</v>
      </c>
      <c r="H858" s="65" t="e">
        <f t="shared" si="79"/>
        <v>#DIV/0!</v>
      </c>
      <c r="I858" s="3">
        <f t="shared" si="82"/>
        <v>0</v>
      </c>
      <c r="J858" t="e">
        <f>VLOOKUP(B858,'[2]List Of Races'!A:B,2,FALSE)</f>
        <v>#N/A</v>
      </c>
      <c r="K858" t="e">
        <f>IF(J858="5k",VLOOKUP(A858,[2]Ages!A:J,5,FALSE),IF(J858="5mi",VLOOKUP(A858,[2]Ages!A:J,6,FALSE),IF(J858="10k",VLOOKUP(A858,[2]Ages!A:J,7,FALSE),IF(J858="10mi",VLOOKUP(A858,[2]Ages!A:J,8,FALSE),IF(J858="Half Marathon",VLOOKUP(A858,[2]Ages!A:J,9,FALSE),IF(J858="Marathon",VLOOKUP(A858,[2]Ages!A:J,10,FALSE)))))))</f>
        <v>#N/A</v>
      </c>
      <c r="M858" s="65" t="e">
        <f t="shared" si="83"/>
        <v>#N/A</v>
      </c>
      <c r="N858">
        <f t="shared" si="80"/>
        <v>1</v>
      </c>
      <c r="O858">
        <f t="shared" si="81"/>
        <v>1</v>
      </c>
    </row>
    <row r="859" spans="7:15" x14ac:dyDescent="0.3">
      <c r="G859" s="64" t="e">
        <f t="shared" si="78"/>
        <v>#DIV/0!</v>
      </c>
      <c r="H859" s="65" t="e">
        <f t="shared" si="79"/>
        <v>#DIV/0!</v>
      </c>
      <c r="I859" s="3">
        <f t="shared" si="82"/>
        <v>0</v>
      </c>
      <c r="J859" t="e">
        <f>VLOOKUP(B859,'[2]List Of Races'!A:B,2,FALSE)</f>
        <v>#N/A</v>
      </c>
      <c r="K859" t="e">
        <f>IF(J859="5k",VLOOKUP(A859,[2]Ages!A:J,5,FALSE),IF(J859="5mi",VLOOKUP(A859,[2]Ages!A:J,6,FALSE),IF(J859="10k",VLOOKUP(A859,[2]Ages!A:J,7,FALSE),IF(J859="10mi",VLOOKUP(A859,[2]Ages!A:J,8,FALSE),IF(J859="Half Marathon",VLOOKUP(A859,[2]Ages!A:J,9,FALSE),IF(J859="Marathon",VLOOKUP(A859,[2]Ages!A:J,10,FALSE)))))))</f>
        <v>#N/A</v>
      </c>
      <c r="M859" s="65" t="e">
        <f t="shared" si="83"/>
        <v>#N/A</v>
      </c>
      <c r="N859">
        <f t="shared" si="80"/>
        <v>1</v>
      </c>
      <c r="O859">
        <f t="shared" si="81"/>
        <v>1</v>
      </c>
    </row>
    <row r="860" spans="7:15" x14ac:dyDescent="0.3">
      <c r="G860" s="64" t="e">
        <f t="shared" si="78"/>
        <v>#DIV/0!</v>
      </c>
      <c r="H860" s="65" t="e">
        <f t="shared" si="79"/>
        <v>#DIV/0!</v>
      </c>
      <c r="I860" s="3">
        <f t="shared" si="82"/>
        <v>0</v>
      </c>
      <c r="J860" t="e">
        <f>VLOOKUP(B860,'[2]List Of Races'!A:B,2,FALSE)</f>
        <v>#N/A</v>
      </c>
      <c r="K860" t="e">
        <f>IF(J860="5k",VLOOKUP(A860,[2]Ages!A:J,5,FALSE),IF(J860="5mi",VLOOKUP(A860,[2]Ages!A:J,6,FALSE),IF(J860="10k",VLOOKUP(A860,[2]Ages!A:J,7,FALSE),IF(J860="10mi",VLOOKUP(A860,[2]Ages!A:J,8,FALSE),IF(J860="Half Marathon",VLOOKUP(A860,[2]Ages!A:J,9,FALSE),IF(J860="Marathon",VLOOKUP(A860,[2]Ages!A:J,10,FALSE)))))))</f>
        <v>#N/A</v>
      </c>
      <c r="M860" s="65" t="e">
        <f t="shared" si="83"/>
        <v>#N/A</v>
      </c>
      <c r="N860">
        <f t="shared" si="80"/>
        <v>1</v>
      </c>
      <c r="O860">
        <f t="shared" si="81"/>
        <v>1</v>
      </c>
    </row>
    <row r="861" spans="7:15" x14ac:dyDescent="0.3">
      <c r="G861" s="64" t="e">
        <f t="shared" si="78"/>
        <v>#DIV/0!</v>
      </c>
      <c r="H861" s="65" t="e">
        <f t="shared" si="79"/>
        <v>#DIV/0!</v>
      </c>
      <c r="I861" s="3">
        <f t="shared" si="82"/>
        <v>0</v>
      </c>
      <c r="J861" t="e">
        <f>VLOOKUP(B861,'[2]List Of Races'!A:B,2,FALSE)</f>
        <v>#N/A</v>
      </c>
      <c r="K861" t="e">
        <f>IF(J861="5k",VLOOKUP(A861,[2]Ages!A:J,5,FALSE),IF(J861="5mi",VLOOKUP(A861,[2]Ages!A:J,6,FALSE),IF(J861="10k",VLOOKUP(A861,[2]Ages!A:J,7,FALSE),IF(J861="10mi",VLOOKUP(A861,[2]Ages!A:J,8,FALSE),IF(J861="Half Marathon",VLOOKUP(A861,[2]Ages!A:J,9,FALSE),IF(J861="Marathon",VLOOKUP(A861,[2]Ages!A:J,10,FALSE)))))))</f>
        <v>#N/A</v>
      </c>
      <c r="M861" s="65" t="e">
        <f t="shared" si="83"/>
        <v>#N/A</v>
      </c>
      <c r="N861">
        <f t="shared" si="80"/>
        <v>1</v>
      </c>
      <c r="O861">
        <f t="shared" si="81"/>
        <v>1</v>
      </c>
    </row>
    <row r="862" spans="7:15" x14ac:dyDescent="0.3">
      <c r="G862" s="64" t="e">
        <f t="shared" si="78"/>
        <v>#DIV/0!</v>
      </c>
      <c r="H862" s="65" t="e">
        <f t="shared" si="79"/>
        <v>#DIV/0!</v>
      </c>
      <c r="I862" s="3">
        <f t="shared" si="82"/>
        <v>0</v>
      </c>
      <c r="J862" t="e">
        <f>VLOOKUP(B862,'[2]List Of Races'!A:B,2,FALSE)</f>
        <v>#N/A</v>
      </c>
      <c r="K862" t="e">
        <f>IF(J862="5k",VLOOKUP(A862,[2]Ages!A:J,5,FALSE),IF(J862="5mi",VLOOKUP(A862,[2]Ages!A:J,6,FALSE),IF(J862="10k",VLOOKUP(A862,[2]Ages!A:J,7,FALSE),IF(J862="10mi",VLOOKUP(A862,[2]Ages!A:J,8,FALSE),IF(J862="Half Marathon",VLOOKUP(A862,[2]Ages!A:J,9,FALSE),IF(J862="Marathon",VLOOKUP(A862,[2]Ages!A:J,10,FALSE)))))))</f>
        <v>#N/A</v>
      </c>
      <c r="M862" s="65" t="e">
        <f t="shared" si="83"/>
        <v>#N/A</v>
      </c>
      <c r="N862">
        <f t="shared" si="80"/>
        <v>1</v>
      </c>
      <c r="O862">
        <f t="shared" si="81"/>
        <v>1</v>
      </c>
    </row>
    <row r="863" spans="7:15" x14ac:dyDescent="0.3">
      <c r="G863" s="64" t="e">
        <f t="shared" si="78"/>
        <v>#DIV/0!</v>
      </c>
      <c r="H863" s="65" t="e">
        <f t="shared" si="79"/>
        <v>#DIV/0!</v>
      </c>
      <c r="I863" s="3">
        <f t="shared" si="82"/>
        <v>0</v>
      </c>
      <c r="J863" t="e">
        <f>VLOOKUP(B863,'[2]List Of Races'!A:B,2,FALSE)</f>
        <v>#N/A</v>
      </c>
      <c r="K863" t="e">
        <f>IF(J863="5k",VLOOKUP(A863,[2]Ages!A:J,5,FALSE),IF(J863="5mi",VLOOKUP(A863,[2]Ages!A:J,6,FALSE),IF(J863="10k",VLOOKUP(A863,[2]Ages!A:J,7,FALSE),IF(J863="10mi",VLOOKUP(A863,[2]Ages!A:J,8,FALSE),IF(J863="Half Marathon",VLOOKUP(A863,[2]Ages!A:J,9,FALSE),IF(J863="Marathon",VLOOKUP(A863,[2]Ages!A:J,10,FALSE)))))))</f>
        <v>#N/A</v>
      </c>
      <c r="M863" s="65" t="e">
        <f t="shared" si="83"/>
        <v>#N/A</v>
      </c>
      <c r="N863">
        <f t="shared" si="80"/>
        <v>1</v>
      </c>
      <c r="O863">
        <f t="shared" si="81"/>
        <v>1</v>
      </c>
    </row>
    <row r="864" spans="7:15" x14ac:dyDescent="0.3">
      <c r="G864" s="64" t="e">
        <f t="shared" si="78"/>
        <v>#DIV/0!</v>
      </c>
      <c r="H864" s="65" t="e">
        <f t="shared" si="79"/>
        <v>#DIV/0!</v>
      </c>
      <c r="I864" s="3">
        <f t="shared" si="82"/>
        <v>0</v>
      </c>
      <c r="J864" t="e">
        <f>VLOOKUP(B864,'[2]List Of Races'!A:B,2,FALSE)</f>
        <v>#N/A</v>
      </c>
      <c r="K864" t="e">
        <f>IF(J864="5k",VLOOKUP(A864,[2]Ages!A:J,5,FALSE),IF(J864="5mi",VLOOKUP(A864,[2]Ages!A:J,6,FALSE),IF(J864="10k",VLOOKUP(A864,[2]Ages!A:J,7,FALSE),IF(J864="10mi",VLOOKUP(A864,[2]Ages!A:J,8,FALSE),IF(J864="Half Marathon",VLOOKUP(A864,[2]Ages!A:J,9,FALSE),IF(J864="Marathon",VLOOKUP(A864,[2]Ages!A:J,10,FALSE)))))))</f>
        <v>#N/A</v>
      </c>
      <c r="M864" s="65" t="e">
        <f t="shared" si="83"/>
        <v>#N/A</v>
      </c>
      <c r="N864">
        <f t="shared" si="80"/>
        <v>1</v>
      </c>
      <c r="O864">
        <f t="shared" si="81"/>
        <v>1</v>
      </c>
    </row>
    <row r="865" spans="7:15" x14ac:dyDescent="0.3">
      <c r="G865" s="64" t="e">
        <f t="shared" si="78"/>
        <v>#DIV/0!</v>
      </c>
      <c r="H865" s="65" t="e">
        <f t="shared" si="79"/>
        <v>#DIV/0!</v>
      </c>
      <c r="I865" s="3">
        <f t="shared" si="82"/>
        <v>0</v>
      </c>
      <c r="J865" t="e">
        <f>VLOOKUP(B865,'[2]List Of Races'!A:B,2,FALSE)</f>
        <v>#N/A</v>
      </c>
      <c r="K865" t="e">
        <f>IF(J865="5k",VLOOKUP(A865,[2]Ages!A:J,5,FALSE),IF(J865="5mi",VLOOKUP(A865,[2]Ages!A:J,6,FALSE),IF(J865="10k",VLOOKUP(A865,[2]Ages!A:J,7,FALSE),IF(J865="10mi",VLOOKUP(A865,[2]Ages!A:J,8,FALSE),IF(J865="Half Marathon",VLOOKUP(A865,[2]Ages!A:J,9,FALSE),IF(J865="Marathon",VLOOKUP(A865,[2]Ages!A:J,10,FALSE)))))))</f>
        <v>#N/A</v>
      </c>
      <c r="M865" s="65" t="e">
        <f t="shared" si="83"/>
        <v>#N/A</v>
      </c>
      <c r="N865">
        <f t="shared" si="80"/>
        <v>1</v>
      </c>
      <c r="O865">
        <f t="shared" si="81"/>
        <v>1</v>
      </c>
    </row>
    <row r="866" spans="7:15" x14ac:dyDescent="0.3">
      <c r="G866" s="64" t="e">
        <f t="shared" si="78"/>
        <v>#DIV/0!</v>
      </c>
      <c r="H866" s="65" t="e">
        <f t="shared" si="79"/>
        <v>#DIV/0!</v>
      </c>
      <c r="I866" s="3">
        <f t="shared" si="82"/>
        <v>0</v>
      </c>
      <c r="J866" t="e">
        <f>VLOOKUP(B866,'[2]List Of Races'!A:B,2,FALSE)</f>
        <v>#N/A</v>
      </c>
      <c r="K866" t="e">
        <f>IF(J866="5k",VLOOKUP(A866,[2]Ages!A:J,5,FALSE),IF(J866="5mi",VLOOKUP(A866,[2]Ages!A:J,6,FALSE),IF(J866="10k",VLOOKUP(A866,[2]Ages!A:J,7,FALSE),IF(J866="10mi",VLOOKUP(A866,[2]Ages!A:J,8,FALSE),IF(J866="Half Marathon",VLOOKUP(A866,[2]Ages!A:J,9,FALSE),IF(J866="Marathon",VLOOKUP(A866,[2]Ages!A:J,10,FALSE)))))))</f>
        <v>#N/A</v>
      </c>
      <c r="M866" s="65" t="e">
        <f t="shared" si="83"/>
        <v>#N/A</v>
      </c>
      <c r="N866">
        <f t="shared" si="80"/>
        <v>1</v>
      </c>
      <c r="O866">
        <f t="shared" si="81"/>
        <v>1</v>
      </c>
    </row>
    <row r="867" spans="7:15" x14ac:dyDescent="0.3">
      <c r="G867" s="64" t="e">
        <f t="shared" ref="G867:G930" si="84">1-((F867-E867)/E867)</f>
        <v>#DIV/0!</v>
      </c>
      <c r="H867" s="65" t="e">
        <f t="shared" si="79"/>
        <v>#DIV/0!</v>
      </c>
      <c r="I867" s="3">
        <f t="shared" si="82"/>
        <v>0</v>
      </c>
      <c r="J867" t="e">
        <f>VLOOKUP(B867,'[2]List Of Races'!A:B,2,FALSE)</f>
        <v>#N/A</v>
      </c>
      <c r="K867" t="e">
        <f>IF(J867="5k",VLOOKUP(A867,[2]Ages!A:J,5,FALSE),IF(J867="5mi",VLOOKUP(A867,[2]Ages!A:J,6,FALSE),IF(J867="10k",VLOOKUP(A867,[2]Ages!A:J,7,FALSE),IF(J867="10mi",VLOOKUP(A867,[2]Ages!A:J,8,FALSE),IF(J867="Half Marathon",VLOOKUP(A867,[2]Ages!A:J,9,FALSE),IF(J867="Marathon",VLOOKUP(A867,[2]Ages!A:J,10,FALSE)))))))</f>
        <v>#N/A</v>
      </c>
      <c r="M867" s="65" t="e">
        <f t="shared" si="83"/>
        <v>#N/A</v>
      </c>
      <c r="N867">
        <f t="shared" si="80"/>
        <v>1</v>
      </c>
      <c r="O867">
        <f t="shared" si="81"/>
        <v>1</v>
      </c>
    </row>
    <row r="868" spans="7:15" x14ac:dyDescent="0.3">
      <c r="G868" s="64" t="e">
        <f t="shared" si="84"/>
        <v>#DIV/0!</v>
      </c>
      <c r="H868" s="65" t="e">
        <f t="shared" si="79"/>
        <v>#DIV/0!</v>
      </c>
      <c r="I868" s="3">
        <f t="shared" si="82"/>
        <v>0</v>
      </c>
      <c r="J868" t="e">
        <f>VLOOKUP(B868,'[2]List Of Races'!A:B,2,FALSE)</f>
        <v>#N/A</v>
      </c>
      <c r="K868" t="e">
        <f>IF(J868="5k",VLOOKUP(A868,[2]Ages!A:J,5,FALSE),IF(J868="5mi",VLOOKUP(A868,[2]Ages!A:J,6,FALSE),IF(J868="10k",VLOOKUP(A868,[2]Ages!A:J,7,FALSE),IF(J868="10mi",VLOOKUP(A868,[2]Ages!A:J,8,FALSE),IF(J868="Half Marathon",VLOOKUP(A868,[2]Ages!A:J,9,FALSE),IF(J868="Marathon",VLOOKUP(A868,[2]Ages!A:J,10,FALSE)))))))</f>
        <v>#N/A</v>
      </c>
      <c r="M868" s="65" t="e">
        <f t="shared" si="83"/>
        <v>#N/A</v>
      </c>
      <c r="N868">
        <f t="shared" si="80"/>
        <v>1</v>
      </c>
      <c r="O868">
        <f t="shared" si="81"/>
        <v>1</v>
      </c>
    </row>
    <row r="869" spans="7:15" x14ac:dyDescent="0.3">
      <c r="G869" s="64" t="e">
        <f t="shared" si="84"/>
        <v>#DIV/0!</v>
      </c>
      <c r="H869" s="65" t="e">
        <f t="shared" si="79"/>
        <v>#DIV/0!</v>
      </c>
      <c r="I869" s="3">
        <f t="shared" si="82"/>
        <v>0</v>
      </c>
      <c r="J869" t="e">
        <f>VLOOKUP(B869,'[2]List Of Races'!A:B,2,FALSE)</f>
        <v>#N/A</v>
      </c>
      <c r="K869" t="e">
        <f>IF(J869="5k",VLOOKUP(A869,[2]Ages!A:J,5,FALSE),IF(J869="5mi",VLOOKUP(A869,[2]Ages!A:J,6,FALSE),IF(J869="10k",VLOOKUP(A869,[2]Ages!A:J,7,FALSE),IF(J869="10mi",VLOOKUP(A869,[2]Ages!A:J,8,FALSE),IF(J869="Half Marathon",VLOOKUP(A869,[2]Ages!A:J,9,FALSE),IF(J869="Marathon",VLOOKUP(A869,[2]Ages!A:J,10,FALSE)))))))</f>
        <v>#N/A</v>
      </c>
      <c r="M869" s="65" t="e">
        <f t="shared" si="83"/>
        <v>#N/A</v>
      </c>
      <c r="N869">
        <f t="shared" si="80"/>
        <v>1</v>
      </c>
      <c r="O869">
        <f t="shared" si="81"/>
        <v>1</v>
      </c>
    </row>
    <row r="870" spans="7:15" x14ac:dyDescent="0.3">
      <c r="G870" s="64" t="e">
        <f t="shared" si="84"/>
        <v>#DIV/0!</v>
      </c>
      <c r="H870" s="65" t="e">
        <f t="shared" si="79"/>
        <v>#DIV/0!</v>
      </c>
      <c r="I870" s="3">
        <f t="shared" si="82"/>
        <v>0</v>
      </c>
      <c r="J870" t="e">
        <f>VLOOKUP(B870,'[2]List Of Races'!A:B,2,FALSE)</f>
        <v>#N/A</v>
      </c>
      <c r="K870" t="e">
        <f>IF(J870="5k",VLOOKUP(A870,[2]Ages!A:J,5,FALSE),IF(J870="5mi",VLOOKUP(A870,[2]Ages!A:J,6,FALSE),IF(J870="10k",VLOOKUP(A870,[2]Ages!A:J,7,FALSE),IF(J870="10mi",VLOOKUP(A870,[2]Ages!A:J,8,FALSE),IF(J870="Half Marathon",VLOOKUP(A870,[2]Ages!A:J,9,FALSE),IF(J870="Marathon",VLOOKUP(A870,[2]Ages!A:J,10,FALSE)))))))</f>
        <v>#N/A</v>
      </c>
      <c r="M870" s="65" t="e">
        <f t="shared" si="83"/>
        <v>#N/A</v>
      </c>
      <c r="N870">
        <f t="shared" si="80"/>
        <v>1</v>
      </c>
      <c r="O870">
        <f t="shared" si="81"/>
        <v>1</v>
      </c>
    </row>
    <row r="871" spans="7:15" x14ac:dyDescent="0.3">
      <c r="G871" s="64" t="e">
        <f t="shared" si="84"/>
        <v>#DIV/0!</v>
      </c>
      <c r="H871" s="65" t="e">
        <f t="shared" si="79"/>
        <v>#DIV/0!</v>
      </c>
      <c r="I871" s="3">
        <f t="shared" si="82"/>
        <v>0</v>
      </c>
      <c r="J871" t="e">
        <f>VLOOKUP(B871,'[2]List Of Races'!A:B,2,FALSE)</f>
        <v>#N/A</v>
      </c>
      <c r="K871" t="e">
        <f>IF(J871="5k",VLOOKUP(A871,[2]Ages!A:J,5,FALSE),IF(J871="5mi",VLOOKUP(A871,[2]Ages!A:J,6,FALSE),IF(J871="10k",VLOOKUP(A871,[2]Ages!A:J,7,FALSE),IF(J871="10mi",VLOOKUP(A871,[2]Ages!A:J,8,FALSE),IF(J871="Half Marathon",VLOOKUP(A871,[2]Ages!A:J,9,FALSE),IF(J871="Marathon",VLOOKUP(A871,[2]Ages!A:J,10,FALSE)))))))</f>
        <v>#N/A</v>
      </c>
      <c r="M871" s="65" t="e">
        <f t="shared" si="83"/>
        <v>#N/A</v>
      </c>
      <c r="N871">
        <f t="shared" si="80"/>
        <v>1</v>
      </c>
      <c r="O871">
        <f t="shared" si="81"/>
        <v>1</v>
      </c>
    </row>
    <row r="872" spans="7:15" x14ac:dyDescent="0.3">
      <c r="G872" s="64" t="e">
        <f t="shared" si="84"/>
        <v>#DIV/0!</v>
      </c>
      <c r="H872" s="65" t="e">
        <f t="shared" si="79"/>
        <v>#DIV/0!</v>
      </c>
      <c r="I872" s="3">
        <f t="shared" si="82"/>
        <v>0</v>
      </c>
      <c r="J872" t="e">
        <f>VLOOKUP(B872,'[2]List Of Races'!A:B,2,FALSE)</f>
        <v>#N/A</v>
      </c>
      <c r="K872" t="e">
        <f>IF(J872="5k",VLOOKUP(A872,[2]Ages!A:J,5,FALSE),IF(J872="5mi",VLOOKUP(A872,[2]Ages!A:J,6,FALSE),IF(J872="10k",VLOOKUP(A872,[2]Ages!A:J,7,FALSE),IF(J872="10mi",VLOOKUP(A872,[2]Ages!A:J,8,FALSE),IF(J872="Half Marathon",VLOOKUP(A872,[2]Ages!A:J,9,FALSE),IF(J872="Marathon",VLOOKUP(A872,[2]Ages!A:J,10,FALSE)))))))</f>
        <v>#N/A</v>
      </c>
      <c r="M872" s="65" t="e">
        <f t="shared" si="83"/>
        <v>#N/A</v>
      </c>
      <c r="N872">
        <f t="shared" si="80"/>
        <v>1</v>
      </c>
      <c r="O872">
        <f t="shared" si="81"/>
        <v>1</v>
      </c>
    </row>
    <row r="873" spans="7:15" x14ac:dyDescent="0.3">
      <c r="G873" s="64" t="e">
        <f t="shared" si="84"/>
        <v>#DIV/0!</v>
      </c>
      <c r="H873" s="65" t="e">
        <f t="shared" si="79"/>
        <v>#DIV/0!</v>
      </c>
      <c r="I873" s="3">
        <f t="shared" si="82"/>
        <v>0</v>
      </c>
      <c r="J873" t="e">
        <f>VLOOKUP(B873,'[2]List Of Races'!A:B,2,FALSE)</f>
        <v>#N/A</v>
      </c>
      <c r="K873" t="e">
        <f>IF(J873="5k",VLOOKUP(A873,[2]Ages!A:J,5,FALSE),IF(J873="5mi",VLOOKUP(A873,[2]Ages!A:J,6,FALSE),IF(J873="10k",VLOOKUP(A873,[2]Ages!A:J,7,FALSE),IF(J873="10mi",VLOOKUP(A873,[2]Ages!A:J,8,FALSE),IF(J873="Half Marathon",VLOOKUP(A873,[2]Ages!A:J,9,FALSE),IF(J873="Marathon",VLOOKUP(A873,[2]Ages!A:J,10,FALSE)))))))</f>
        <v>#N/A</v>
      </c>
      <c r="M873" s="65" t="e">
        <f t="shared" si="83"/>
        <v>#N/A</v>
      </c>
      <c r="N873">
        <f t="shared" si="80"/>
        <v>1</v>
      </c>
      <c r="O873">
        <f t="shared" si="81"/>
        <v>1</v>
      </c>
    </row>
    <row r="874" spans="7:15" x14ac:dyDescent="0.3">
      <c r="G874" s="64" t="e">
        <f t="shared" si="84"/>
        <v>#DIV/0!</v>
      </c>
      <c r="H874" s="65" t="e">
        <f t="shared" si="79"/>
        <v>#DIV/0!</v>
      </c>
      <c r="I874" s="3">
        <f t="shared" si="82"/>
        <v>0</v>
      </c>
      <c r="J874" t="e">
        <f>VLOOKUP(B874,'[2]List Of Races'!A:B,2,FALSE)</f>
        <v>#N/A</v>
      </c>
      <c r="K874" t="e">
        <f>IF(J874="5k",VLOOKUP(A874,[2]Ages!A:J,5,FALSE),IF(J874="5mi",VLOOKUP(A874,[2]Ages!A:J,6,FALSE),IF(J874="10k",VLOOKUP(A874,[2]Ages!A:J,7,FALSE),IF(J874="10mi",VLOOKUP(A874,[2]Ages!A:J,8,FALSE),IF(J874="Half Marathon",VLOOKUP(A874,[2]Ages!A:J,9,FALSE),IF(J874="Marathon",VLOOKUP(A874,[2]Ages!A:J,10,FALSE)))))))</f>
        <v>#N/A</v>
      </c>
      <c r="M874" s="65" t="e">
        <f t="shared" si="83"/>
        <v>#N/A</v>
      </c>
      <c r="N874">
        <f t="shared" si="80"/>
        <v>1</v>
      </c>
      <c r="O874">
        <f t="shared" si="81"/>
        <v>1</v>
      </c>
    </row>
    <row r="875" spans="7:15" x14ac:dyDescent="0.3">
      <c r="G875" s="64" t="e">
        <f t="shared" si="84"/>
        <v>#DIV/0!</v>
      </c>
      <c r="H875" s="65" t="e">
        <f t="shared" si="79"/>
        <v>#DIV/0!</v>
      </c>
      <c r="I875" s="3">
        <f t="shared" si="82"/>
        <v>0</v>
      </c>
      <c r="J875" t="e">
        <f>VLOOKUP(B875,'[2]List Of Races'!A:B,2,FALSE)</f>
        <v>#N/A</v>
      </c>
      <c r="K875" t="e">
        <f>IF(J875="5k",VLOOKUP(A875,[2]Ages!A:J,5,FALSE),IF(J875="5mi",VLOOKUP(A875,[2]Ages!A:J,6,FALSE),IF(J875="10k",VLOOKUP(A875,[2]Ages!A:J,7,FALSE),IF(J875="10mi",VLOOKUP(A875,[2]Ages!A:J,8,FALSE),IF(J875="Half Marathon",VLOOKUP(A875,[2]Ages!A:J,9,FALSE),IF(J875="Marathon",VLOOKUP(A875,[2]Ages!A:J,10,FALSE)))))))</f>
        <v>#N/A</v>
      </c>
      <c r="M875" s="65" t="e">
        <f t="shared" si="83"/>
        <v>#N/A</v>
      </c>
      <c r="N875">
        <f t="shared" si="80"/>
        <v>1</v>
      </c>
      <c r="O875">
        <f t="shared" si="81"/>
        <v>1</v>
      </c>
    </row>
    <row r="876" spans="7:15" x14ac:dyDescent="0.3">
      <c r="G876" s="64" t="e">
        <f t="shared" si="84"/>
        <v>#DIV/0!</v>
      </c>
      <c r="H876" s="65" t="e">
        <f t="shared" si="79"/>
        <v>#DIV/0!</v>
      </c>
      <c r="I876" s="3">
        <f t="shared" si="82"/>
        <v>0</v>
      </c>
      <c r="J876" t="e">
        <f>VLOOKUP(B876,'[2]List Of Races'!A:B,2,FALSE)</f>
        <v>#N/A</v>
      </c>
      <c r="K876" t="e">
        <f>IF(J876="5k",VLOOKUP(A876,[2]Ages!A:J,5,FALSE),IF(J876="5mi",VLOOKUP(A876,[2]Ages!A:J,6,FALSE),IF(J876="10k",VLOOKUP(A876,[2]Ages!A:J,7,FALSE),IF(J876="10mi",VLOOKUP(A876,[2]Ages!A:J,8,FALSE),IF(J876="Half Marathon",VLOOKUP(A876,[2]Ages!A:J,9,FALSE),IF(J876="Marathon",VLOOKUP(A876,[2]Ages!A:J,10,FALSE)))))))</f>
        <v>#N/A</v>
      </c>
      <c r="M876" s="65" t="e">
        <f t="shared" si="83"/>
        <v>#N/A</v>
      </c>
      <c r="N876">
        <f t="shared" si="80"/>
        <v>1</v>
      </c>
      <c r="O876">
        <f t="shared" si="81"/>
        <v>1</v>
      </c>
    </row>
    <row r="877" spans="7:15" x14ac:dyDescent="0.3">
      <c r="G877" s="64" t="e">
        <f t="shared" si="84"/>
        <v>#DIV/0!</v>
      </c>
      <c r="H877" s="65" t="e">
        <f t="shared" si="79"/>
        <v>#DIV/0!</v>
      </c>
      <c r="I877" s="3">
        <f t="shared" si="82"/>
        <v>0</v>
      </c>
      <c r="J877" t="e">
        <f>VLOOKUP(B877,'[2]List Of Races'!A:B,2,FALSE)</f>
        <v>#N/A</v>
      </c>
      <c r="K877" t="e">
        <f>IF(J877="5k",VLOOKUP(A877,[2]Ages!A:J,5,FALSE),IF(J877="5mi",VLOOKUP(A877,[2]Ages!A:J,6,FALSE),IF(J877="10k",VLOOKUP(A877,[2]Ages!A:J,7,FALSE),IF(J877="10mi",VLOOKUP(A877,[2]Ages!A:J,8,FALSE),IF(J877="Half Marathon",VLOOKUP(A877,[2]Ages!A:J,9,FALSE),IF(J877="Marathon",VLOOKUP(A877,[2]Ages!A:J,10,FALSE)))))))</f>
        <v>#N/A</v>
      </c>
      <c r="M877" s="65" t="e">
        <f t="shared" si="83"/>
        <v>#N/A</v>
      </c>
      <c r="N877">
        <f t="shared" si="80"/>
        <v>1</v>
      </c>
      <c r="O877">
        <f t="shared" si="81"/>
        <v>1</v>
      </c>
    </row>
    <row r="878" spans="7:15" x14ac:dyDescent="0.3">
      <c r="G878" s="64" t="e">
        <f t="shared" si="84"/>
        <v>#DIV/0!</v>
      </c>
      <c r="H878" s="65" t="e">
        <f t="shared" si="79"/>
        <v>#DIV/0!</v>
      </c>
      <c r="I878" s="3">
        <f t="shared" si="82"/>
        <v>0</v>
      </c>
      <c r="J878" t="e">
        <f>VLOOKUP(B878,'[2]List Of Races'!A:B,2,FALSE)</f>
        <v>#N/A</v>
      </c>
      <c r="K878" t="e">
        <f>IF(J878="5k",VLOOKUP(A878,[2]Ages!A:J,5,FALSE),IF(J878="5mi",VLOOKUP(A878,[2]Ages!A:J,6,FALSE),IF(J878="10k",VLOOKUP(A878,[2]Ages!A:J,7,FALSE),IF(J878="10mi",VLOOKUP(A878,[2]Ages!A:J,8,FALSE),IF(J878="Half Marathon",VLOOKUP(A878,[2]Ages!A:J,9,FALSE),IF(J878="Marathon",VLOOKUP(A878,[2]Ages!A:J,10,FALSE)))))))</f>
        <v>#N/A</v>
      </c>
      <c r="M878" s="65" t="e">
        <f t="shared" si="83"/>
        <v>#N/A</v>
      </c>
      <c r="N878">
        <f t="shared" si="80"/>
        <v>1</v>
      </c>
      <c r="O878">
        <f t="shared" si="81"/>
        <v>1</v>
      </c>
    </row>
    <row r="879" spans="7:15" x14ac:dyDescent="0.3">
      <c r="G879" s="64" t="e">
        <f t="shared" si="84"/>
        <v>#DIV/0!</v>
      </c>
      <c r="H879" s="65" t="e">
        <f t="shared" si="79"/>
        <v>#DIV/0!</v>
      </c>
      <c r="I879" s="3">
        <f t="shared" si="82"/>
        <v>0</v>
      </c>
      <c r="J879" t="e">
        <f>VLOOKUP(B879,'[2]List Of Races'!A:B,2,FALSE)</f>
        <v>#N/A</v>
      </c>
      <c r="K879" t="e">
        <f>IF(J879="5k",VLOOKUP(A879,[2]Ages!A:J,5,FALSE),IF(J879="5mi",VLOOKUP(A879,[2]Ages!A:J,6,FALSE),IF(J879="10k",VLOOKUP(A879,[2]Ages!A:J,7,FALSE),IF(J879="10mi",VLOOKUP(A879,[2]Ages!A:J,8,FALSE),IF(J879="Half Marathon",VLOOKUP(A879,[2]Ages!A:J,9,FALSE),IF(J879="Marathon",VLOOKUP(A879,[2]Ages!A:J,10,FALSE)))))))</f>
        <v>#N/A</v>
      </c>
      <c r="M879" s="65" t="e">
        <f t="shared" si="83"/>
        <v>#N/A</v>
      </c>
      <c r="N879">
        <f t="shared" si="80"/>
        <v>1</v>
      </c>
      <c r="O879">
        <f t="shared" si="81"/>
        <v>1</v>
      </c>
    </row>
    <row r="880" spans="7:15" x14ac:dyDescent="0.3">
      <c r="G880" s="64" t="e">
        <f t="shared" si="84"/>
        <v>#DIV/0!</v>
      </c>
      <c r="H880" s="65" t="e">
        <f t="shared" si="79"/>
        <v>#DIV/0!</v>
      </c>
      <c r="I880" s="3">
        <f t="shared" si="82"/>
        <v>0</v>
      </c>
      <c r="J880" t="e">
        <f>VLOOKUP(B880,'[2]List Of Races'!A:B,2,FALSE)</f>
        <v>#N/A</v>
      </c>
      <c r="K880" t="e">
        <f>IF(J880="5k",VLOOKUP(A880,[2]Ages!A:J,5,FALSE),IF(J880="5mi",VLOOKUP(A880,[2]Ages!A:J,6,FALSE),IF(J880="10k",VLOOKUP(A880,[2]Ages!A:J,7,FALSE),IF(J880="10mi",VLOOKUP(A880,[2]Ages!A:J,8,FALSE),IF(J880="Half Marathon",VLOOKUP(A880,[2]Ages!A:J,9,FALSE),IF(J880="Marathon",VLOOKUP(A880,[2]Ages!A:J,10,FALSE)))))))</f>
        <v>#N/A</v>
      </c>
      <c r="M880" s="65" t="e">
        <f t="shared" si="83"/>
        <v>#N/A</v>
      </c>
      <c r="N880">
        <f t="shared" si="80"/>
        <v>1</v>
      </c>
      <c r="O880">
        <f t="shared" si="81"/>
        <v>1</v>
      </c>
    </row>
    <row r="881" spans="7:15" x14ac:dyDescent="0.3">
      <c r="G881" s="64" t="e">
        <f t="shared" si="84"/>
        <v>#DIV/0!</v>
      </c>
      <c r="H881" s="65" t="e">
        <f t="shared" si="79"/>
        <v>#DIV/0!</v>
      </c>
      <c r="I881" s="3">
        <f t="shared" si="82"/>
        <v>0</v>
      </c>
      <c r="J881" t="e">
        <f>VLOOKUP(B881,'[2]List Of Races'!A:B,2,FALSE)</f>
        <v>#N/A</v>
      </c>
      <c r="K881" t="e">
        <f>IF(J881="5k",VLOOKUP(A881,[2]Ages!A:J,5,FALSE),IF(J881="5mi",VLOOKUP(A881,[2]Ages!A:J,6,FALSE),IF(J881="10k",VLOOKUP(A881,[2]Ages!A:J,7,FALSE),IF(J881="10mi",VLOOKUP(A881,[2]Ages!A:J,8,FALSE),IF(J881="Half Marathon",VLOOKUP(A881,[2]Ages!A:J,9,FALSE),IF(J881="Marathon",VLOOKUP(A881,[2]Ages!A:J,10,FALSE)))))))</f>
        <v>#N/A</v>
      </c>
      <c r="M881" s="65" t="e">
        <f t="shared" si="83"/>
        <v>#N/A</v>
      </c>
      <c r="N881">
        <f t="shared" si="80"/>
        <v>1</v>
      </c>
      <c r="O881">
        <f t="shared" si="81"/>
        <v>1</v>
      </c>
    </row>
    <row r="882" spans="7:15" x14ac:dyDescent="0.3">
      <c r="G882" s="64" t="e">
        <f t="shared" si="84"/>
        <v>#DIV/0!</v>
      </c>
      <c r="H882" s="65" t="e">
        <f t="shared" si="79"/>
        <v>#DIV/0!</v>
      </c>
      <c r="I882" s="3">
        <f t="shared" si="82"/>
        <v>0</v>
      </c>
      <c r="J882" t="e">
        <f>VLOOKUP(B882,'[2]List Of Races'!A:B,2,FALSE)</f>
        <v>#N/A</v>
      </c>
      <c r="K882" t="e">
        <f>IF(J882="5k",VLOOKUP(A882,[2]Ages!A:J,5,FALSE),IF(J882="5mi",VLOOKUP(A882,[2]Ages!A:J,6,FALSE),IF(J882="10k",VLOOKUP(A882,[2]Ages!A:J,7,FALSE),IF(J882="10mi",VLOOKUP(A882,[2]Ages!A:J,8,FALSE),IF(J882="Half Marathon",VLOOKUP(A882,[2]Ages!A:J,9,FALSE),IF(J882="Marathon",VLOOKUP(A882,[2]Ages!A:J,10,FALSE)))))))</f>
        <v>#N/A</v>
      </c>
      <c r="M882" s="65" t="e">
        <f t="shared" si="83"/>
        <v>#N/A</v>
      </c>
      <c r="N882">
        <f t="shared" si="80"/>
        <v>1</v>
      </c>
      <c r="O882">
        <f t="shared" si="81"/>
        <v>1</v>
      </c>
    </row>
    <row r="883" spans="7:15" x14ac:dyDescent="0.3">
      <c r="G883" s="64" t="e">
        <f t="shared" si="84"/>
        <v>#DIV/0!</v>
      </c>
      <c r="H883" s="65" t="e">
        <f t="shared" si="79"/>
        <v>#DIV/0!</v>
      </c>
      <c r="I883" s="3">
        <f t="shared" si="82"/>
        <v>0</v>
      </c>
      <c r="J883" t="e">
        <f>VLOOKUP(B883,'[2]List Of Races'!A:B,2,FALSE)</f>
        <v>#N/A</v>
      </c>
      <c r="K883" t="e">
        <f>IF(J883="5k",VLOOKUP(A883,[2]Ages!A:J,5,FALSE),IF(J883="5mi",VLOOKUP(A883,[2]Ages!A:J,6,FALSE),IF(J883="10k",VLOOKUP(A883,[2]Ages!A:J,7,FALSE),IF(J883="10mi",VLOOKUP(A883,[2]Ages!A:J,8,FALSE),IF(J883="Half Marathon",VLOOKUP(A883,[2]Ages!A:J,9,FALSE),IF(J883="Marathon",VLOOKUP(A883,[2]Ages!A:J,10,FALSE)))))))</f>
        <v>#N/A</v>
      </c>
      <c r="M883" s="65" t="e">
        <f t="shared" si="83"/>
        <v>#N/A</v>
      </c>
      <c r="N883">
        <f t="shared" si="80"/>
        <v>1</v>
      </c>
      <c r="O883">
        <f t="shared" si="81"/>
        <v>1</v>
      </c>
    </row>
    <row r="884" spans="7:15" x14ac:dyDescent="0.3">
      <c r="G884" s="64" t="e">
        <f t="shared" si="84"/>
        <v>#DIV/0!</v>
      </c>
      <c r="H884" s="65" t="e">
        <f t="shared" si="79"/>
        <v>#DIV/0!</v>
      </c>
      <c r="I884" s="3">
        <f t="shared" si="82"/>
        <v>0</v>
      </c>
      <c r="J884" t="e">
        <f>VLOOKUP(B884,'[2]List Of Races'!A:B,2,FALSE)</f>
        <v>#N/A</v>
      </c>
      <c r="K884" t="e">
        <f>IF(J884="5k",VLOOKUP(A884,[2]Ages!A:J,5,FALSE),IF(J884="5mi",VLOOKUP(A884,[2]Ages!A:J,6,FALSE),IF(J884="10k",VLOOKUP(A884,[2]Ages!A:J,7,FALSE),IF(J884="10mi",VLOOKUP(A884,[2]Ages!A:J,8,FALSE),IF(J884="Half Marathon",VLOOKUP(A884,[2]Ages!A:J,9,FALSE),IF(J884="Marathon",VLOOKUP(A884,[2]Ages!A:J,10,FALSE)))))))</f>
        <v>#N/A</v>
      </c>
      <c r="M884" s="65" t="e">
        <f t="shared" si="83"/>
        <v>#N/A</v>
      </c>
      <c r="N884">
        <f t="shared" si="80"/>
        <v>1</v>
      </c>
      <c r="O884">
        <f t="shared" si="81"/>
        <v>1</v>
      </c>
    </row>
    <row r="885" spans="7:15" x14ac:dyDescent="0.3">
      <c r="G885" s="64" t="e">
        <f t="shared" si="84"/>
        <v>#DIV/0!</v>
      </c>
      <c r="H885" s="65" t="e">
        <f t="shared" si="79"/>
        <v>#DIV/0!</v>
      </c>
      <c r="I885" s="3">
        <f t="shared" si="82"/>
        <v>0</v>
      </c>
      <c r="J885" t="e">
        <f>VLOOKUP(B885,'[2]List Of Races'!A:B,2,FALSE)</f>
        <v>#N/A</v>
      </c>
      <c r="K885" t="e">
        <f>IF(J885="5k",VLOOKUP(A885,[2]Ages!A:J,5,FALSE),IF(J885="5mi",VLOOKUP(A885,[2]Ages!A:J,6,FALSE),IF(J885="10k",VLOOKUP(A885,[2]Ages!A:J,7,FALSE),IF(J885="10mi",VLOOKUP(A885,[2]Ages!A:J,8,FALSE),IF(J885="Half Marathon",VLOOKUP(A885,[2]Ages!A:J,9,FALSE),IF(J885="Marathon",VLOOKUP(A885,[2]Ages!A:J,10,FALSE)))))))</f>
        <v>#N/A</v>
      </c>
      <c r="M885" s="65" t="e">
        <f t="shared" si="83"/>
        <v>#N/A</v>
      </c>
      <c r="N885">
        <f t="shared" si="80"/>
        <v>1</v>
      </c>
      <c r="O885">
        <f t="shared" si="81"/>
        <v>1</v>
      </c>
    </row>
    <row r="886" spans="7:15" x14ac:dyDescent="0.3">
      <c r="G886" s="64" t="e">
        <f t="shared" si="84"/>
        <v>#DIV/0!</v>
      </c>
      <c r="H886" s="65" t="e">
        <f t="shared" si="79"/>
        <v>#DIV/0!</v>
      </c>
      <c r="I886" s="3">
        <f t="shared" si="82"/>
        <v>0</v>
      </c>
      <c r="J886" t="e">
        <f>VLOOKUP(B886,'[2]List Of Races'!A:B,2,FALSE)</f>
        <v>#N/A</v>
      </c>
      <c r="K886" t="e">
        <f>IF(J886="5k",VLOOKUP(A886,[2]Ages!A:J,5,FALSE),IF(J886="5mi",VLOOKUP(A886,[2]Ages!A:J,6,FALSE),IF(J886="10k",VLOOKUP(A886,[2]Ages!A:J,7,FALSE),IF(J886="10mi",VLOOKUP(A886,[2]Ages!A:J,8,FALSE),IF(J886="Half Marathon",VLOOKUP(A886,[2]Ages!A:J,9,FALSE),IF(J886="Marathon",VLOOKUP(A886,[2]Ages!A:J,10,FALSE)))))))</f>
        <v>#N/A</v>
      </c>
      <c r="M886" s="65" t="e">
        <f t="shared" si="83"/>
        <v>#N/A</v>
      </c>
      <c r="N886">
        <f t="shared" si="80"/>
        <v>1</v>
      </c>
      <c r="O886">
        <f t="shared" si="81"/>
        <v>1</v>
      </c>
    </row>
    <row r="887" spans="7:15" x14ac:dyDescent="0.3">
      <c r="G887" s="64" t="e">
        <f t="shared" si="84"/>
        <v>#DIV/0!</v>
      </c>
      <c r="H887" s="65" t="e">
        <f t="shared" si="79"/>
        <v>#DIV/0!</v>
      </c>
      <c r="I887" s="3">
        <f t="shared" si="82"/>
        <v>0</v>
      </c>
      <c r="J887" t="e">
        <f>VLOOKUP(B887,'[2]List Of Races'!A:B,2,FALSE)</f>
        <v>#N/A</v>
      </c>
      <c r="K887" t="e">
        <f>IF(J887="5k",VLOOKUP(A887,[2]Ages!A:J,5,FALSE),IF(J887="5mi",VLOOKUP(A887,[2]Ages!A:J,6,FALSE),IF(J887="10k",VLOOKUP(A887,[2]Ages!A:J,7,FALSE),IF(J887="10mi",VLOOKUP(A887,[2]Ages!A:J,8,FALSE),IF(J887="Half Marathon",VLOOKUP(A887,[2]Ages!A:J,9,FALSE),IF(J887="Marathon",VLOOKUP(A887,[2]Ages!A:J,10,FALSE)))))))</f>
        <v>#N/A</v>
      </c>
      <c r="M887" s="65" t="e">
        <f t="shared" si="83"/>
        <v>#N/A</v>
      </c>
      <c r="N887">
        <f t="shared" si="80"/>
        <v>1</v>
      </c>
      <c r="O887">
        <f t="shared" si="81"/>
        <v>1</v>
      </c>
    </row>
    <row r="888" spans="7:15" x14ac:dyDescent="0.3">
      <c r="G888" s="64" t="e">
        <f t="shared" si="84"/>
        <v>#DIV/0!</v>
      </c>
      <c r="H888" s="65" t="e">
        <f t="shared" si="79"/>
        <v>#DIV/0!</v>
      </c>
      <c r="I888" s="3">
        <f t="shared" si="82"/>
        <v>0</v>
      </c>
      <c r="J888" t="e">
        <f>VLOOKUP(B888,'[2]List Of Races'!A:B,2,FALSE)</f>
        <v>#N/A</v>
      </c>
      <c r="K888" t="e">
        <f>IF(J888="5k",VLOOKUP(A888,[2]Ages!A:J,5,FALSE),IF(J888="5mi",VLOOKUP(A888,[2]Ages!A:J,6,FALSE),IF(J888="10k",VLOOKUP(A888,[2]Ages!A:J,7,FALSE),IF(J888="10mi",VLOOKUP(A888,[2]Ages!A:J,8,FALSE),IF(J888="Half Marathon",VLOOKUP(A888,[2]Ages!A:J,9,FALSE),IF(J888="Marathon",VLOOKUP(A888,[2]Ages!A:J,10,FALSE)))))))</f>
        <v>#N/A</v>
      </c>
      <c r="M888" s="65" t="e">
        <f t="shared" si="83"/>
        <v>#N/A</v>
      </c>
      <c r="N888">
        <f t="shared" si="80"/>
        <v>1</v>
      </c>
      <c r="O888">
        <f t="shared" si="81"/>
        <v>1</v>
      </c>
    </row>
    <row r="889" spans="7:15" x14ac:dyDescent="0.3">
      <c r="G889" s="64" t="e">
        <f t="shared" si="84"/>
        <v>#DIV/0!</v>
      </c>
      <c r="H889" s="65" t="e">
        <f t="shared" si="79"/>
        <v>#DIV/0!</v>
      </c>
      <c r="I889" s="3">
        <f t="shared" si="82"/>
        <v>0</v>
      </c>
      <c r="J889" t="e">
        <f>VLOOKUP(B889,'[2]List Of Races'!A:B,2,FALSE)</f>
        <v>#N/A</v>
      </c>
      <c r="K889" t="e">
        <f>IF(J889="5k",VLOOKUP(A889,[2]Ages!A:J,5,FALSE),IF(J889="5mi",VLOOKUP(A889,[2]Ages!A:J,6,FALSE),IF(J889="10k",VLOOKUP(A889,[2]Ages!A:J,7,FALSE),IF(J889="10mi",VLOOKUP(A889,[2]Ages!A:J,8,FALSE),IF(J889="Half Marathon",VLOOKUP(A889,[2]Ages!A:J,9,FALSE),IF(J889="Marathon",VLOOKUP(A889,[2]Ages!A:J,10,FALSE)))))))</f>
        <v>#N/A</v>
      </c>
      <c r="M889" s="65" t="e">
        <f t="shared" si="83"/>
        <v>#N/A</v>
      </c>
      <c r="N889">
        <f t="shared" si="80"/>
        <v>1</v>
      </c>
      <c r="O889">
        <f t="shared" si="81"/>
        <v>1</v>
      </c>
    </row>
    <row r="890" spans="7:15" x14ac:dyDescent="0.3">
      <c r="G890" s="64" t="e">
        <f t="shared" si="84"/>
        <v>#DIV/0!</v>
      </c>
      <c r="H890" s="65" t="e">
        <f t="shared" si="79"/>
        <v>#DIV/0!</v>
      </c>
      <c r="I890" s="3">
        <f t="shared" si="82"/>
        <v>0</v>
      </c>
      <c r="J890" t="e">
        <f>VLOOKUP(B890,'[2]List Of Races'!A:B,2,FALSE)</f>
        <v>#N/A</v>
      </c>
      <c r="K890" t="e">
        <f>IF(J890="5k",VLOOKUP(A890,[2]Ages!A:J,5,FALSE),IF(J890="5mi",VLOOKUP(A890,[2]Ages!A:J,6,FALSE),IF(J890="10k",VLOOKUP(A890,[2]Ages!A:J,7,FALSE),IF(J890="10mi",VLOOKUP(A890,[2]Ages!A:J,8,FALSE),IF(J890="Half Marathon",VLOOKUP(A890,[2]Ages!A:J,9,FALSE),IF(J890="Marathon",VLOOKUP(A890,[2]Ages!A:J,10,FALSE)))))))</f>
        <v>#N/A</v>
      </c>
      <c r="M890" s="65" t="e">
        <f t="shared" si="83"/>
        <v>#N/A</v>
      </c>
      <c r="N890">
        <f t="shared" si="80"/>
        <v>1</v>
      </c>
      <c r="O890">
        <f t="shared" si="81"/>
        <v>1</v>
      </c>
    </row>
    <row r="891" spans="7:15" x14ac:dyDescent="0.3">
      <c r="G891" s="64" t="e">
        <f t="shared" si="84"/>
        <v>#DIV/0!</v>
      </c>
      <c r="H891" s="65" t="e">
        <f t="shared" si="79"/>
        <v>#DIV/0!</v>
      </c>
      <c r="I891" s="3">
        <f t="shared" si="82"/>
        <v>0</v>
      </c>
      <c r="J891" t="e">
        <f>VLOOKUP(B891,'[2]List Of Races'!A:B,2,FALSE)</f>
        <v>#N/A</v>
      </c>
      <c r="K891" t="e">
        <f>IF(J891="5k",VLOOKUP(A891,[2]Ages!A:J,5,FALSE),IF(J891="5mi",VLOOKUP(A891,[2]Ages!A:J,6,FALSE),IF(J891="10k",VLOOKUP(A891,[2]Ages!A:J,7,FALSE),IF(J891="10mi",VLOOKUP(A891,[2]Ages!A:J,8,FALSE),IF(J891="Half Marathon",VLOOKUP(A891,[2]Ages!A:J,9,FALSE),IF(J891="Marathon",VLOOKUP(A891,[2]Ages!A:J,10,FALSE)))))))</f>
        <v>#N/A</v>
      </c>
      <c r="M891" s="65" t="e">
        <f t="shared" si="83"/>
        <v>#N/A</v>
      </c>
      <c r="N891">
        <f t="shared" si="80"/>
        <v>1</v>
      </c>
      <c r="O891">
        <f t="shared" si="81"/>
        <v>1</v>
      </c>
    </row>
    <row r="892" spans="7:15" x14ac:dyDescent="0.3">
      <c r="G892" s="64" t="e">
        <f t="shared" si="84"/>
        <v>#DIV/0!</v>
      </c>
      <c r="H892" s="65" t="e">
        <f t="shared" si="79"/>
        <v>#DIV/0!</v>
      </c>
      <c r="I892" s="3">
        <f t="shared" si="82"/>
        <v>0</v>
      </c>
      <c r="J892" t="e">
        <f>VLOOKUP(B892,'[2]List Of Races'!A:B,2,FALSE)</f>
        <v>#N/A</v>
      </c>
      <c r="K892" t="e">
        <f>IF(J892="5k",VLOOKUP(A892,[2]Ages!A:J,5,FALSE),IF(J892="5mi",VLOOKUP(A892,[2]Ages!A:J,6,FALSE),IF(J892="10k",VLOOKUP(A892,[2]Ages!A:J,7,FALSE),IF(J892="10mi",VLOOKUP(A892,[2]Ages!A:J,8,FALSE),IF(J892="Half Marathon",VLOOKUP(A892,[2]Ages!A:J,9,FALSE),IF(J892="Marathon",VLOOKUP(A892,[2]Ages!A:J,10,FALSE)))))))</f>
        <v>#N/A</v>
      </c>
      <c r="M892" s="65" t="e">
        <f t="shared" si="83"/>
        <v>#N/A</v>
      </c>
      <c r="N892">
        <f t="shared" si="80"/>
        <v>1</v>
      </c>
      <c r="O892">
        <f t="shared" si="81"/>
        <v>1</v>
      </c>
    </row>
    <row r="893" spans="7:15" x14ac:dyDescent="0.3">
      <c r="G893" s="64" t="e">
        <f t="shared" si="84"/>
        <v>#DIV/0!</v>
      </c>
      <c r="H893" s="65" t="e">
        <f t="shared" si="79"/>
        <v>#DIV/0!</v>
      </c>
      <c r="I893" s="3">
        <f t="shared" si="82"/>
        <v>0</v>
      </c>
      <c r="J893" t="e">
        <f>VLOOKUP(B893,'[2]List Of Races'!A:B,2,FALSE)</f>
        <v>#N/A</v>
      </c>
      <c r="K893" t="e">
        <f>IF(J893="5k",VLOOKUP(A893,[2]Ages!A:J,5,FALSE),IF(J893="5mi",VLOOKUP(A893,[2]Ages!A:J,6,FALSE),IF(J893="10k",VLOOKUP(A893,[2]Ages!A:J,7,FALSE),IF(J893="10mi",VLOOKUP(A893,[2]Ages!A:J,8,FALSE),IF(J893="Half Marathon",VLOOKUP(A893,[2]Ages!A:J,9,FALSE),IF(J893="Marathon",VLOOKUP(A893,[2]Ages!A:J,10,FALSE)))))))</f>
        <v>#N/A</v>
      </c>
      <c r="M893" s="65" t="e">
        <f t="shared" si="83"/>
        <v>#N/A</v>
      </c>
      <c r="N893">
        <f t="shared" si="80"/>
        <v>1</v>
      </c>
      <c r="O893">
        <f t="shared" si="81"/>
        <v>1</v>
      </c>
    </row>
    <row r="894" spans="7:15" x14ac:dyDescent="0.3">
      <c r="G894" s="64" t="e">
        <f t="shared" si="84"/>
        <v>#DIV/0!</v>
      </c>
      <c r="H894" s="65" t="e">
        <f t="shared" si="79"/>
        <v>#DIV/0!</v>
      </c>
      <c r="I894" s="3">
        <f t="shared" si="82"/>
        <v>0</v>
      </c>
      <c r="J894" t="e">
        <f>VLOOKUP(B894,'[2]List Of Races'!A:B,2,FALSE)</f>
        <v>#N/A</v>
      </c>
      <c r="K894" t="e">
        <f>IF(J894="5k",VLOOKUP(A894,[2]Ages!A:J,5,FALSE),IF(J894="5mi",VLOOKUP(A894,[2]Ages!A:J,6,FALSE),IF(J894="10k",VLOOKUP(A894,[2]Ages!A:J,7,FALSE),IF(J894="10mi",VLOOKUP(A894,[2]Ages!A:J,8,FALSE),IF(J894="Half Marathon",VLOOKUP(A894,[2]Ages!A:J,9,FALSE),IF(J894="Marathon",VLOOKUP(A894,[2]Ages!A:J,10,FALSE)))))))</f>
        <v>#N/A</v>
      </c>
      <c r="M894" s="65" t="e">
        <f t="shared" si="83"/>
        <v>#N/A</v>
      </c>
      <c r="N894">
        <f t="shared" si="80"/>
        <v>1</v>
      </c>
      <c r="O894">
        <f t="shared" si="81"/>
        <v>1</v>
      </c>
    </row>
    <row r="895" spans="7:15" x14ac:dyDescent="0.3">
      <c r="G895" s="64" t="e">
        <f t="shared" si="84"/>
        <v>#DIV/0!</v>
      </c>
      <c r="H895" s="65" t="e">
        <f t="shared" si="79"/>
        <v>#DIV/0!</v>
      </c>
      <c r="I895" s="3">
        <f t="shared" si="82"/>
        <v>0</v>
      </c>
      <c r="J895" t="e">
        <f>VLOOKUP(B895,'[2]List Of Races'!A:B,2,FALSE)</f>
        <v>#N/A</v>
      </c>
      <c r="K895" t="e">
        <f>IF(J895="5k",VLOOKUP(A895,[2]Ages!A:J,5,FALSE),IF(J895="5mi",VLOOKUP(A895,[2]Ages!A:J,6,FALSE),IF(J895="10k",VLOOKUP(A895,[2]Ages!A:J,7,FALSE),IF(J895="10mi",VLOOKUP(A895,[2]Ages!A:J,8,FALSE),IF(J895="Half Marathon",VLOOKUP(A895,[2]Ages!A:J,9,FALSE),IF(J895="Marathon",VLOOKUP(A895,[2]Ages!A:J,10,FALSE)))))))</f>
        <v>#N/A</v>
      </c>
      <c r="M895" s="65" t="e">
        <f t="shared" si="83"/>
        <v>#N/A</v>
      </c>
      <c r="N895">
        <f t="shared" si="80"/>
        <v>1</v>
      </c>
      <c r="O895">
        <f t="shared" si="81"/>
        <v>1</v>
      </c>
    </row>
    <row r="896" spans="7:15" x14ac:dyDescent="0.3">
      <c r="G896" s="64" t="e">
        <f t="shared" si="84"/>
        <v>#DIV/0!</v>
      </c>
      <c r="H896" s="65" t="e">
        <f t="shared" si="79"/>
        <v>#DIV/0!</v>
      </c>
      <c r="I896" s="3">
        <f t="shared" si="82"/>
        <v>0</v>
      </c>
      <c r="J896" t="e">
        <f>VLOOKUP(B896,'[2]List Of Races'!A:B,2,FALSE)</f>
        <v>#N/A</v>
      </c>
      <c r="K896" t="e">
        <f>IF(J896="5k",VLOOKUP(A896,[2]Ages!A:J,5,FALSE),IF(J896="5mi",VLOOKUP(A896,[2]Ages!A:J,6,FALSE),IF(J896="10k",VLOOKUP(A896,[2]Ages!A:J,7,FALSE),IF(J896="10mi",VLOOKUP(A896,[2]Ages!A:J,8,FALSE),IF(J896="Half Marathon",VLOOKUP(A896,[2]Ages!A:J,9,FALSE),IF(J896="Marathon",VLOOKUP(A896,[2]Ages!A:J,10,FALSE)))))))</f>
        <v>#N/A</v>
      </c>
      <c r="M896" s="65" t="e">
        <f t="shared" si="83"/>
        <v>#N/A</v>
      </c>
      <c r="N896">
        <f t="shared" si="80"/>
        <v>1</v>
      </c>
      <c r="O896">
        <f t="shared" si="81"/>
        <v>1</v>
      </c>
    </row>
    <row r="897" spans="7:15" x14ac:dyDescent="0.3">
      <c r="G897" s="64" t="e">
        <f t="shared" si="84"/>
        <v>#DIV/0!</v>
      </c>
      <c r="H897" s="65" t="e">
        <f t="shared" si="79"/>
        <v>#DIV/0!</v>
      </c>
      <c r="I897" s="3">
        <f t="shared" si="82"/>
        <v>0</v>
      </c>
      <c r="J897" t="e">
        <f>VLOOKUP(B897,'[2]List Of Races'!A:B,2,FALSE)</f>
        <v>#N/A</v>
      </c>
      <c r="K897" t="e">
        <f>IF(J897="5k",VLOOKUP(A897,[2]Ages!A:J,5,FALSE),IF(J897="5mi",VLOOKUP(A897,[2]Ages!A:J,6,FALSE),IF(J897="10k",VLOOKUP(A897,[2]Ages!A:J,7,FALSE),IF(J897="10mi",VLOOKUP(A897,[2]Ages!A:J,8,FALSE),IF(J897="Half Marathon",VLOOKUP(A897,[2]Ages!A:J,9,FALSE),IF(J897="Marathon",VLOOKUP(A897,[2]Ages!A:J,10,FALSE)))))))</f>
        <v>#N/A</v>
      </c>
      <c r="M897" s="65" t="e">
        <f t="shared" si="83"/>
        <v>#N/A</v>
      </c>
      <c r="N897">
        <f t="shared" si="80"/>
        <v>1</v>
      </c>
      <c r="O897">
        <f t="shared" si="81"/>
        <v>1</v>
      </c>
    </row>
    <row r="898" spans="7:15" x14ac:dyDescent="0.3">
      <c r="G898" s="64" t="e">
        <f t="shared" si="84"/>
        <v>#DIV/0!</v>
      </c>
      <c r="H898" s="65" t="e">
        <f t="shared" si="79"/>
        <v>#DIV/0!</v>
      </c>
      <c r="I898" s="3">
        <f t="shared" si="82"/>
        <v>0</v>
      </c>
      <c r="J898" t="e">
        <f>VLOOKUP(B898,'[2]List Of Races'!A:B,2,FALSE)</f>
        <v>#N/A</v>
      </c>
      <c r="K898" t="e">
        <f>IF(J898="5k",VLOOKUP(A898,[2]Ages!A:J,5,FALSE),IF(J898="5mi",VLOOKUP(A898,[2]Ages!A:J,6,FALSE),IF(J898="10k",VLOOKUP(A898,[2]Ages!A:J,7,FALSE),IF(J898="10mi",VLOOKUP(A898,[2]Ages!A:J,8,FALSE),IF(J898="Half Marathon",VLOOKUP(A898,[2]Ages!A:J,9,FALSE),IF(J898="Marathon",VLOOKUP(A898,[2]Ages!A:J,10,FALSE)))))))</f>
        <v>#N/A</v>
      </c>
      <c r="M898" s="65" t="e">
        <f t="shared" si="83"/>
        <v>#N/A</v>
      </c>
      <c r="N898">
        <f t="shared" si="80"/>
        <v>1</v>
      </c>
      <c r="O898">
        <f t="shared" si="81"/>
        <v>1</v>
      </c>
    </row>
    <row r="899" spans="7:15" x14ac:dyDescent="0.3">
      <c r="G899" s="64" t="e">
        <f t="shared" si="84"/>
        <v>#DIV/0!</v>
      </c>
      <c r="H899" s="65" t="e">
        <f t="shared" ref="H899:H962" si="85">G899*100</f>
        <v>#DIV/0!</v>
      </c>
      <c r="I899" s="3">
        <f t="shared" si="82"/>
        <v>0</v>
      </c>
      <c r="J899" t="e">
        <f>VLOOKUP(B899,'[2]List Of Races'!A:B,2,FALSE)</f>
        <v>#N/A</v>
      </c>
      <c r="K899" t="e">
        <f>IF(J899="5k",VLOOKUP(A899,[2]Ages!A:J,5,FALSE),IF(J899="5mi",VLOOKUP(A899,[2]Ages!A:J,6,FALSE),IF(J899="10k",VLOOKUP(A899,[2]Ages!A:J,7,FALSE),IF(J899="10mi",VLOOKUP(A899,[2]Ages!A:J,8,FALSE),IF(J899="Half Marathon",VLOOKUP(A899,[2]Ages!A:J,9,FALSE),IF(J899="Marathon",VLOOKUP(A899,[2]Ages!A:J,10,FALSE)))))))</f>
        <v>#N/A</v>
      </c>
      <c r="M899" s="65" t="e">
        <f t="shared" si="83"/>
        <v>#N/A</v>
      </c>
      <c r="N899">
        <f t="shared" ref="N899:N962" si="86">IF(COUNTIFS(A:A, A899, H:H, "&gt;" &amp; H899) &lt; 10, COUNTIFS(A:A, A899, H:H, "&gt;" &amp; H899) + 1, "")</f>
        <v>1</v>
      </c>
      <c r="O899">
        <f t="shared" ref="O899:O962" si="87">IF(COUNTIFS(A:A, A899, M:M, "&gt;" &amp; M899) &lt; 10, COUNTIFS(A:A, A899, M:M, "&gt;" &amp; M899) + 1, "")</f>
        <v>1</v>
      </c>
    </row>
    <row r="900" spans="7:15" x14ac:dyDescent="0.3">
      <c r="G900" s="64" t="e">
        <f t="shared" si="84"/>
        <v>#DIV/0!</v>
      </c>
      <c r="H900" s="65" t="e">
        <f t="shared" si="85"/>
        <v>#DIV/0!</v>
      </c>
      <c r="I900" s="3">
        <f t="shared" ref="I900:I963" si="88">HOUR(F900)*3600 + MINUTE(F900)*60 + SECOND(F900)</f>
        <v>0</v>
      </c>
      <c r="J900" t="e">
        <f>VLOOKUP(B900,'[2]List Of Races'!A:B,2,FALSE)</f>
        <v>#N/A</v>
      </c>
      <c r="K900" t="e">
        <f>IF(J900="5k",VLOOKUP(A900,[2]Ages!A:J,5,FALSE),IF(J900="5mi",VLOOKUP(A900,[2]Ages!A:J,6,FALSE),IF(J900="10k",VLOOKUP(A900,[2]Ages!A:J,7,FALSE),IF(J900="10mi",VLOOKUP(A900,[2]Ages!A:J,8,FALSE),IF(J900="Half Marathon",VLOOKUP(A900,[2]Ages!A:J,9,FALSE),IF(J900="Marathon",VLOOKUP(A900,[2]Ages!A:J,10,FALSE)))))))</f>
        <v>#N/A</v>
      </c>
      <c r="M900" s="65" t="e">
        <f t="shared" ref="M900:M963" si="89">K900/I900*100*L900</f>
        <v>#N/A</v>
      </c>
      <c r="N900">
        <f t="shared" si="86"/>
        <v>1</v>
      </c>
      <c r="O900">
        <f t="shared" si="87"/>
        <v>1</v>
      </c>
    </row>
    <row r="901" spans="7:15" x14ac:dyDescent="0.3">
      <c r="G901" s="64" t="e">
        <f t="shared" si="84"/>
        <v>#DIV/0!</v>
      </c>
      <c r="H901" s="65" t="e">
        <f t="shared" si="85"/>
        <v>#DIV/0!</v>
      </c>
      <c r="I901" s="3">
        <f t="shared" si="88"/>
        <v>0</v>
      </c>
      <c r="J901" t="e">
        <f>VLOOKUP(B901,'[2]List Of Races'!A:B,2,FALSE)</f>
        <v>#N/A</v>
      </c>
      <c r="K901" t="e">
        <f>IF(J901="5k",VLOOKUP(A901,[2]Ages!A:J,5,FALSE),IF(J901="5mi",VLOOKUP(A901,[2]Ages!A:J,6,FALSE),IF(J901="10k",VLOOKUP(A901,[2]Ages!A:J,7,FALSE),IF(J901="10mi",VLOOKUP(A901,[2]Ages!A:J,8,FALSE),IF(J901="Half Marathon",VLOOKUP(A901,[2]Ages!A:J,9,FALSE),IF(J901="Marathon",VLOOKUP(A901,[2]Ages!A:J,10,FALSE)))))))</f>
        <v>#N/A</v>
      </c>
      <c r="M901" s="65" t="e">
        <f t="shared" si="89"/>
        <v>#N/A</v>
      </c>
      <c r="N901">
        <f t="shared" si="86"/>
        <v>1</v>
      </c>
      <c r="O901">
        <f t="shared" si="87"/>
        <v>1</v>
      </c>
    </row>
    <row r="902" spans="7:15" x14ac:dyDescent="0.3">
      <c r="G902" s="64" t="e">
        <f t="shared" si="84"/>
        <v>#DIV/0!</v>
      </c>
      <c r="H902" s="65" t="e">
        <f t="shared" si="85"/>
        <v>#DIV/0!</v>
      </c>
      <c r="I902" s="3">
        <f t="shared" si="88"/>
        <v>0</v>
      </c>
      <c r="J902" t="e">
        <f>VLOOKUP(B902,'[2]List Of Races'!A:B,2,FALSE)</f>
        <v>#N/A</v>
      </c>
      <c r="K902" t="e">
        <f>IF(J902="5k",VLOOKUP(A902,[2]Ages!A:J,5,FALSE),IF(J902="5mi",VLOOKUP(A902,[2]Ages!A:J,6,FALSE),IF(J902="10k",VLOOKUP(A902,[2]Ages!A:J,7,FALSE),IF(J902="10mi",VLOOKUP(A902,[2]Ages!A:J,8,FALSE),IF(J902="Half Marathon",VLOOKUP(A902,[2]Ages!A:J,9,FALSE),IF(J902="Marathon",VLOOKUP(A902,[2]Ages!A:J,10,FALSE)))))))</f>
        <v>#N/A</v>
      </c>
      <c r="M902" s="65" t="e">
        <f t="shared" si="89"/>
        <v>#N/A</v>
      </c>
      <c r="N902">
        <f t="shared" si="86"/>
        <v>1</v>
      </c>
      <c r="O902">
        <f t="shared" si="87"/>
        <v>1</v>
      </c>
    </row>
    <row r="903" spans="7:15" x14ac:dyDescent="0.3">
      <c r="G903" s="64" t="e">
        <f t="shared" si="84"/>
        <v>#DIV/0!</v>
      </c>
      <c r="H903" s="65" t="e">
        <f t="shared" si="85"/>
        <v>#DIV/0!</v>
      </c>
      <c r="I903" s="3">
        <f t="shared" si="88"/>
        <v>0</v>
      </c>
      <c r="J903" t="e">
        <f>VLOOKUP(B903,'[2]List Of Races'!A:B,2,FALSE)</f>
        <v>#N/A</v>
      </c>
      <c r="K903" t="e">
        <f>IF(J903="5k",VLOOKUP(A903,[2]Ages!A:J,5,FALSE),IF(J903="5mi",VLOOKUP(A903,[2]Ages!A:J,6,FALSE),IF(J903="10k",VLOOKUP(A903,[2]Ages!A:J,7,FALSE),IF(J903="10mi",VLOOKUP(A903,[2]Ages!A:J,8,FALSE),IF(J903="Half Marathon",VLOOKUP(A903,[2]Ages!A:J,9,FALSE),IF(J903="Marathon",VLOOKUP(A903,[2]Ages!A:J,10,FALSE)))))))</f>
        <v>#N/A</v>
      </c>
      <c r="M903" s="65" t="e">
        <f t="shared" si="89"/>
        <v>#N/A</v>
      </c>
      <c r="N903">
        <f t="shared" si="86"/>
        <v>1</v>
      </c>
      <c r="O903">
        <f t="shared" si="87"/>
        <v>1</v>
      </c>
    </row>
    <row r="904" spans="7:15" x14ac:dyDescent="0.3">
      <c r="G904" s="64" t="e">
        <f t="shared" si="84"/>
        <v>#DIV/0!</v>
      </c>
      <c r="H904" s="65" t="e">
        <f t="shared" si="85"/>
        <v>#DIV/0!</v>
      </c>
      <c r="I904" s="3">
        <f t="shared" si="88"/>
        <v>0</v>
      </c>
      <c r="J904" t="e">
        <f>VLOOKUP(B904,'[2]List Of Races'!A:B,2,FALSE)</f>
        <v>#N/A</v>
      </c>
      <c r="K904" t="e">
        <f>IF(J904="5k",VLOOKUP(A904,[2]Ages!A:J,5,FALSE),IF(J904="5mi",VLOOKUP(A904,[2]Ages!A:J,6,FALSE),IF(J904="10k",VLOOKUP(A904,[2]Ages!A:J,7,FALSE),IF(J904="10mi",VLOOKUP(A904,[2]Ages!A:J,8,FALSE),IF(J904="Half Marathon",VLOOKUP(A904,[2]Ages!A:J,9,FALSE),IF(J904="Marathon",VLOOKUP(A904,[2]Ages!A:J,10,FALSE)))))))</f>
        <v>#N/A</v>
      </c>
      <c r="M904" s="65" t="e">
        <f t="shared" si="89"/>
        <v>#N/A</v>
      </c>
      <c r="N904">
        <f t="shared" si="86"/>
        <v>1</v>
      </c>
      <c r="O904">
        <f t="shared" si="87"/>
        <v>1</v>
      </c>
    </row>
    <row r="905" spans="7:15" x14ac:dyDescent="0.3">
      <c r="G905" s="64" t="e">
        <f t="shared" si="84"/>
        <v>#DIV/0!</v>
      </c>
      <c r="H905" s="65" t="e">
        <f t="shared" si="85"/>
        <v>#DIV/0!</v>
      </c>
      <c r="I905" s="3">
        <f t="shared" si="88"/>
        <v>0</v>
      </c>
      <c r="J905" t="e">
        <f>VLOOKUP(B905,'[2]List Of Races'!A:B,2,FALSE)</f>
        <v>#N/A</v>
      </c>
      <c r="K905" t="e">
        <f>IF(J905="5k",VLOOKUP(A905,[2]Ages!A:J,5,FALSE),IF(J905="5mi",VLOOKUP(A905,[2]Ages!A:J,6,FALSE),IF(J905="10k",VLOOKUP(A905,[2]Ages!A:J,7,FALSE),IF(J905="10mi",VLOOKUP(A905,[2]Ages!A:J,8,FALSE),IF(J905="Half Marathon",VLOOKUP(A905,[2]Ages!A:J,9,FALSE),IF(J905="Marathon",VLOOKUP(A905,[2]Ages!A:J,10,FALSE)))))))</f>
        <v>#N/A</v>
      </c>
      <c r="M905" s="65" t="e">
        <f t="shared" si="89"/>
        <v>#N/A</v>
      </c>
      <c r="N905">
        <f t="shared" si="86"/>
        <v>1</v>
      </c>
      <c r="O905">
        <f t="shared" si="87"/>
        <v>1</v>
      </c>
    </row>
    <row r="906" spans="7:15" x14ac:dyDescent="0.3">
      <c r="G906" s="64" t="e">
        <f t="shared" si="84"/>
        <v>#DIV/0!</v>
      </c>
      <c r="H906" s="65" t="e">
        <f t="shared" si="85"/>
        <v>#DIV/0!</v>
      </c>
      <c r="I906" s="3">
        <f t="shared" si="88"/>
        <v>0</v>
      </c>
      <c r="J906" t="e">
        <f>VLOOKUP(B906,'[2]List Of Races'!A:B,2,FALSE)</f>
        <v>#N/A</v>
      </c>
      <c r="K906" t="e">
        <f>IF(J906="5k",VLOOKUP(A906,[2]Ages!A:J,5,FALSE),IF(J906="5mi",VLOOKUP(A906,[2]Ages!A:J,6,FALSE),IF(J906="10k",VLOOKUP(A906,[2]Ages!A:J,7,FALSE),IF(J906="10mi",VLOOKUP(A906,[2]Ages!A:J,8,FALSE),IF(J906="Half Marathon",VLOOKUP(A906,[2]Ages!A:J,9,FALSE),IF(J906="Marathon",VLOOKUP(A906,[2]Ages!A:J,10,FALSE)))))))</f>
        <v>#N/A</v>
      </c>
      <c r="M906" s="65" t="e">
        <f t="shared" si="89"/>
        <v>#N/A</v>
      </c>
      <c r="N906">
        <f t="shared" si="86"/>
        <v>1</v>
      </c>
      <c r="O906">
        <f t="shared" si="87"/>
        <v>1</v>
      </c>
    </row>
    <row r="907" spans="7:15" x14ac:dyDescent="0.3">
      <c r="G907" s="64" t="e">
        <f t="shared" si="84"/>
        <v>#DIV/0!</v>
      </c>
      <c r="H907" s="65" t="e">
        <f t="shared" si="85"/>
        <v>#DIV/0!</v>
      </c>
      <c r="I907" s="3">
        <f t="shared" si="88"/>
        <v>0</v>
      </c>
      <c r="J907" t="e">
        <f>VLOOKUP(B907,'[2]List Of Races'!A:B,2,FALSE)</f>
        <v>#N/A</v>
      </c>
      <c r="K907" t="e">
        <f>IF(J907="5k",VLOOKUP(A907,[2]Ages!A:J,5,FALSE),IF(J907="5mi",VLOOKUP(A907,[2]Ages!A:J,6,FALSE),IF(J907="10k",VLOOKUP(A907,[2]Ages!A:J,7,FALSE),IF(J907="10mi",VLOOKUP(A907,[2]Ages!A:J,8,FALSE),IF(J907="Half Marathon",VLOOKUP(A907,[2]Ages!A:J,9,FALSE),IF(J907="Marathon",VLOOKUP(A907,[2]Ages!A:J,10,FALSE)))))))</f>
        <v>#N/A</v>
      </c>
      <c r="M907" s="65" t="e">
        <f t="shared" si="89"/>
        <v>#N/A</v>
      </c>
      <c r="N907">
        <f t="shared" si="86"/>
        <v>1</v>
      </c>
      <c r="O907">
        <f t="shared" si="87"/>
        <v>1</v>
      </c>
    </row>
    <row r="908" spans="7:15" x14ac:dyDescent="0.3">
      <c r="G908" s="64" t="e">
        <f t="shared" si="84"/>
        <v>#DIV/0!</v>
      </c>
      <c r="H908" s="65" t="e">
        <f t="shared" si="85"/>
        <v>#DIV/0!</v>
      </c>
      <c r="I908" s="3">
        <f t="shared" si="88"/>
        <v>0</v>
      </c>
      <c r="J908" t="e">
        <f>VLOOKUP(B908,'[2]List Of Races'!A:B,2,FALSE)</f>
        <v>#N/A</v>
      </c>
      <c r="K908" t="e">
        <f>IF(J908="5k",VLOOKUP(A908,[2]Ages!A:J,5,FALSE),IF(J908="5mi",VLOOKUP(A908,[2]Ages!A:J,6,FALSE),IF(J908="10k",VLOOKUP(A908,[2]Ages!A:J,7,FALSE),IF(J908="10mi",VLOOKUP(A908,[2]Ages!A:J,8,FALSE),IF(J908="Half Marathon",VLOOKUP(A908,[2]Ages!A:J,9,FALSE),IF(J908="Marathon",VLOOKUP(A908,[2]Ages!A:J,10,FALSE)))))))</f>
        <v>#N/A</v>
      </c>
      <c r="M908" s="65" t="e">
        <f t="shared" si="89"/>
        <v>#N/A</v>
      </c>
      <c r="N908">
        <f t="shared" si="86"/>
        <v>1</v>
      </c>
      <c r="O908">
        <f t="shared" si="87"/>
        <v>1</v>
      </c>
    </row>
    <row r="909" spans="7:15" x14ac:dyDescent="0.3">
      <c r="G909" s="64" t="e">
        <f t="shared" si="84"/>
        <v>#DIV/0!</v>
      </c>
      <c r="H909" s="65" t="e">
        <f t="shared" si="85"/>
        <v>#DIV/0!</v>
      </c>
      <c r="I909" s="3">
        <f t="shared" si="88"/>
        <v>0</v>
      </c>
      <c r="J909" t="e">
        <f>VLOOKUP(B909,'[2]List Of Races'!A:B,2,FALSE)</f>
        <v>#N/A</v>
      </c>
      <c r="K909" t="e">
        <f>IF(J909="5k",VLOOKUP(A909,[2]Ages!A:J,5,FALSE),IF(J909="5mi",VLOOKUP(A909,[2]Ages!A:J,6,FALSE),IF(J909="10k",VLOOKUP(A909,[2]Ages!A:J,7,FALSE),IF(J909="10mi",VLOOKUP(A909,[2]Ages!A:J,8,FALSE),IF(J909="Half Marathon",VLOOKUP(A909,[2]Ages!A:J,9,FALSE),IF(J909="Marathon",VLOOKUP(A909,[2]Ages!A:J,10,FALSE)))))))</f>
        <v>#N/A</v>
      </c>
      <c r="M909" s="65" t="e">
        <f t="shared" si="89"/>
        <v>#N/A</v>
      </c>
      <c r="N909">
        <f t="shared" si="86"/>
        <v>1</v>
      </c>
      <c r="O909">
        <f t="shared" si="87"/>
        <v>1</v>
      </c>
    </row>
    <row r="910" spans="7:15" x14ac:dyDescent="0.3">
      <c r="G910" s="64" t="e">
        <f t="shared" si="84"/>
        <v>#DIV/0!</v>
      </c>
      <c r="H910" s="65" t="e">
        <f t="shared" si="85"/>
        <v>#DIV/0!</v>
      </c>
      <c r="I910" s="3">
        <f t="shared" si="88"/>
        <v>0</v>
      </c>
      <c r="J910" t="e">
        <f>VLOOKUP(B910,'[2]List Of Races'!A:B,2,FALSE)</f>
        <v>#N/A</v>
      </c>
      <c r="K910" t="e">
        <f>IF(J910="5k",VLOOKUP(A910,[2]Ages!A:J,5,FALSE),IF(J910="5mi",VLOOKUP(A910,[2]Ages!A:J,6,FALSE),IF(J910="10k",VLOOKUP(A910,[2]Ages!A:J,7,FALSE),IF(J910="10mi",VLOOKUP(A910,[2]Ages!A:J,8,FALSE),IF(J910="Half Marathon",VLOOKUP(A910,[2]Ages!A:J,9,FALSE),IF(J910="Marathon",VLOOKUP(A910,[2]Ages!A:J,10,FALSE)))))))</f>
        <v>#N/A</v>
      </c>
      <c r="M910" s="65" t="e">
        <f t="shared" si="89"/>
        <v>#N/A</v>
      </c>
      <c r="N910">
        <f t="shared" si="86"/>
        <v>1</v>
      </c>
      <c r="O910">
        <f t="shared" si="87"/>
        <v>1</v>
      </c>
    </row>
    <row r="911" spans="7:15" x14ac:dyDescent="0.3">
      <c r="G911" s="64" t="e">
        <f t="shared" si="84"/>
        <v>#DIV/0!</v>
      </c>
      <c r="H911" s="65" t="e">
        <f t="shared" si="85"/>
        <v>#DIV/0!</v>
      </c>
      <c r="I911" s="3">
        <f t="shared" si="88"/>
        <v>0</v>
      </c>
      <c r="J911" t="e">
        <f>VLOOKUP(B911,'[2]List Of Races'!A:B,2,FALSE)</f>
        <v>#N/A</v>
      </c>
      <c r="K911" t="e">
        <f>IF(J911="5k",VLOOKUP(A911,[2]Ages!A:J,5,FALSE),IF(J911="5mi",VLOOKUP(A911,[2]Ages!A:J,6,FALSE),IF(J911="10k",VLOOKUP(A911,[2]Ages!A:J,7,FALSE),IF(J911="10mi",VLOOKUP(A911,[2]Ages!A:J,8,FALSE),IF(J911="Half Marathon",VLOOKUP(A911,[2]Ages!A:J,9,FALSE),IF(J911="Marathon",VLOOKUP(A911,[2]Ages!A:J,10,FALSE)))))))</f>
        <v>#N/A</v>
      </c>
      <c r="M911" s="65" t="e">
        <f t="shared" si="89"/>
        <v>#N/A</v>
      </c>
      <c r="N911">
        <f t="shared" si="86"/>
        <v>1</v>
      </c>
      <c r="O911">
        <f t="shared" si="87"/>
        <v>1</v>
      </c>
    </row>
    <row r="912" spans="7:15" x14ac:dyDescent="0.3">
      <c r="G912" s="64" t="e">
        <f t="shared" si="84"/>
        <v>#DIV/0!</v>
      </c>
      <c r="H912" s="65" t="e">
        <f t="shared" si="85"/>
        <v>#DIV/0!</v>
      </c>
      <c r="I912" s="3">
        <f t="shared" si="88"/>
        <v>0</v>
      </c>
      <c r="J912" t="e">
        <f>VLOOKUP(B912,'[2]List Of Races'!A:B,2,FALSE)</f>
        <v>#N/A</v>
      </c>
      <c r="K912" t="e">
        <f>IF(J912="5k",VLOOKUP(A912,[2]Ages!A:J,5,FALSE),IF(J912="5mi",VLOOKUP(A912,[2]Ages!A:J,6,FALSE),IF(J912="10k",VLOOKUP(A912,[2]Ages!A:J,7,FALSE),IF(J912="10mi",VLOOKUP(A912,[2]Ages!A:J,8,FALSE),IF(J912="Half Marathon",VLOOKUP(A912,[2]Ages!A:J,9,FALSE),IF(J912="Marathon",VLOOKUP(A912,[2]Ages!A:J,10,FALSE)))))))</f>
        <v>#N/A</v>
      </c>
      <c r="M912" s="65" t="e">
        <f t="shared" si="89"/>
        <v>#N/A</v>
      </c>
      <c r="N912">
        <f t="shared" si="86"/>
        <v>1</v>
      </c>
      <c r="O912">
        <f t="shared" si="87"/>
        <v>1</v>
      </c>
    </row>
    <row r="913" spans="7:15" x14ac:dyDescent="0.3">
      <c r="G913" s="64" t="e">
        <f t="shared" si="84"/>
        <v>#DIV/0!</v>
      </c>
      <c r="H913" s="65" t="e">
        <f t="shared" si="85"/>
        <v>#DIV/0!</v>
      </c>
      <c r="I913" s="3">
        <f t="shared" si="88"/>
        <v>0</v>
      </c>
      <c r="J913" t="e">
        <f>VLOOKUP(B913,'[2]List Of Races'!A:B,2,FALSE)</f>
        <v>#N/A</v>
      </c>
      <c r="K913" t="e">
        <f>IF(J913="5k",VLOOKUP(A913,[2]Ages!A:J,5,FALSE),IF(J913="5mi",VLOOKUP(A913,[2]Ages!A:J,6,FALSE),IF(J913="10k",VLOOKUP(A913,[2]Ages!A:J,7,FALSE),IF(J913="10mi",VLOOKUP(A913,[2]Ages!A:J,8,FALSE),IF(J913="Half Marathon",VLOOKUP(A913,[2]Ages!A:J,9,FALSE),IF(J913="Marathon",VLOOKUP(A913,[2]Ages!A:J,10,FALSE)))))))</f>
        <v>#N/A</v>
      </c>
      <c r="M913" s="65" t="e">
        <f t="shared" si="89"/>
        <v>#N/A</v>
      </c>
      <c r="N913">
        <f t="shared" si="86"/>
        <v>1</v>
      </c>
      <c r="O913">
        <f t="shared" si="87"/>
        <v>1</v>
      </c>
    </row>
    <row r="914" spans="7:15" x14ac:dyDescent="0.3">
      <c r="G914" s="64" t="e">
        <f t="shared" si="84"/>
        <v>#DIV/0!</v>
      </c>
      <c r="H914" s="65" t="e">
        <f t="shared" si="85"/>
        <v>#DIV/0!</v>
      </c>
      <c r="I914" s="3">
        <f t="shared" si="88"/>
        <v>0</v>
      </c>
      <c r="J914" t="e">
        <f>VLOOKUP(B914,'[2]List Of Races'!A:B,2,FALSE)</f>
        <v>#N/A</v>
      </c>
      <c r="K914" t="e">
        <f>IF(J914="5k",VLOOKUP(A914,[2]Ages!A:J,5,FALSE),IF(J914="5mi",VLOOKUP(A914,[2]Ages!A:J,6,FALSE),IF(J914="10k",VLOOKUP(A914,[2]Ages!A:J,7,FALSE),IF(J914="10mi",VLOOKUP(A914,[2]Ages!A:J,8,FALSE),IF(J914="Half Marathon",VLOOKUP(A914,[2]Ages!A:J,9,FALSE),IF(J914="Marathon",VLOOKUP(A914,[2]Ages!A:J,10,FALSE)))))))</f>
        <v>#N/A</v>
      </c>
      <c r="M914" s="65" t="e">
        <f t="shared" si="89"/>
        <v>#N/A</v>
      </c>
      <c r="N914">
        <f t="shared" si="86"/>
        <v>1</v>
      </c>
      <c r="O914">
        <f t="shared" si="87"/>
        <v>1</v>
      </c>
    </row>
    <row r="915" spans="7:15" x14ac:dyDescent="0.3">
      <c r="G915" s="64" t="e">
        <f t="shared" si="84"/>
        <v>#DIV/0!</v>
      </c>
      <c r="H915" s="65" t="e">
        <f t="shared" si="85"/>
        <v>#DIV/0!</v>
      </c>
      <c r="I915" s="3">
        <f t="shared" si="88"/>
        <v>0</v>
      </c>
      <c r="J915" t="e">
        <f>VLOOKUP(B915,'[2]List Of Races'!A:B,2,FALSE)</f>
        <v>#N/A</v>
      </c>
      <c r="K915" t="e">
        <f>IF(J915="5k",VLOOKUP(A915,[2]Ages!A:J,5,FALSE),IF(J915="5mi",VLOOKUP(A915,[2]Ages!A:J,6,FALSE),IF(J915="10k",VLOOKUP(A915,[2]Ages!A:J,7,FALSE),IF(J915="10mi",VLOOKUP(A915,[2]Ages!A:J,8,FALSE),IF(J915="Half Marathon",VLOOKUP(A915,[2]Ages!A:J,9,FALSE),IF(J915="Marathon",VLOOKUP(A915,[2]Ages!A:J,10,FALSE)))))))</f>
        <v>#N/A</v>
      </c>
      <c r="M915" s="65" t="e">
        <f t="shared" si="89"/>
        <v>#N/A</v>
      </c>
      <c r="N915">
        <f t="shared" si="86"/>
        <v>1</v>
      </c>
      <c r="O915">
        <f t="shared" si="87"/>
        <v>1</v>
      </c>
    </row>
    <row r="916" spans="7:15" x14ac:dyDescent="0.3">
      <c r="G916" s="64" t="e">
        <f t="shared" si="84"/>
        <v>#DIV/0!</v>
      </c>
      <c r="H916" s="65" t="e">
        <f t="shared" si="85"/>
        <v>#DIV/0!</v>
      </c>
      <c r="I916" s="3">
        <f t="shared" si="88"/>
        <v>0</v>
      </c>
      <c r="J916" t="e">
        <f>VLOOKUP(B916,'[2]List Of Races'!A:B,2,FALSE)</f>
        <v>#N/A</v>
      </c>
      <c r="K916" t="e">
        <f>IF(J916="5k",VLOOKUP(A916,[2]Ages!A:J,5,FALSE),IF(J916="5mi",VLOOKUP(A916,[2]Ages!A:J,6,FALSE),IF(J916="10k",VLOOKUP(A916,[2]Ages!A:J,7,FALSE),IF(J916="10mi",VLOOKUP(A916,[2]Ages!A:J,8,FALSE),IF(J916="Half Marathon",VLOOKUP(A916,[2]Ages!A:J,9,FALSE),IF(J916="Marathon",VLOOKUP(A916,[2]Ages!A:J,10,FALSE)))))))</f>
        <v>#N/A</v>
      </c>
      <c r="M916" s="65" t="e">
        <f t="shared" si="89"/>
        <v>#N/A</v>
      </c>
      <c r="N916">
        <f t="shared" si="86"/>
        <v>1</v>
      </c>
      <c r="O916">
        <f t="shared" si="87"/>
        <v>1</v>
      </c>
    </row>
    <row r="917" spans="7:15" x14ac:dyDescent="0.3">
      <c r="G917" s="64" t="e">
        <f t="shared" si="84"/>
        <v>#DIV/0!</v>
      </c>
      <c r="H917" s="65" t="e">
        <f t="shared" si="85"/>
        <v>#DIV/0!</v>
      </c>
      <c r="I917" s="3">
        <f t="shared" si="88"/>
        <v>0</v>
      </c>
      <c r="J917" t="e">
        <f>VLOOKUP(B917,'[2]List Of Races'!A:B,2,FALSE)</f>
        <v>#N/A</v>
      </c>
      <c r="K917" t="e">
        <f>IF(J917="5k",VLOOKUP(A917,[2]Ages!A:J,5,FALSE),IF(J917="5mi",VLOOKUP(A917,[2]Ages!A:J,6,FALSE),IF(J917="10k",VLOOKUP(A917,[2]Ages!A:J,7,FALSE),IF(J917="10mi",VLOOKUP(A917,[2]Ages!A:J,8,FALSE),IF(J917="Half Marathon",VLOOKUP(A917,[2]Ages!A:J,9,FALSE),IF(J917="Marathon",VLOOKUP(A917,[2]Ages!A:J,10,FALSE)))))))</f>
        <v>#N/A</v>
      </c>
      <c r="M917" s="65" t="e">
        <f t="shared" si="89"/>
        <v>#N/A</v>
      </c>
      <c r="N917">
        <f t="shared" si="86"/>
        <v>1</v>
      </c>
      <c r="O917">
        <f t="shared" si="87"/>
        <v>1</v>
      </c>
    </row>
    <row r="918" spans="7:15" x14ac:dyDescent="0.3">
      <c r="G918" s="64" t="e">
        <f t="shared" si="84"/>
        <v>#DIV/0!</v>
      </c>
      <c r="H918" s="65" t="e">
        <f t="shared" si="85"/>
        <v>#DIV/0!</v>
      </c>
      <c r="I918" s="3">
        <f t="shared" si="88"/>
        <v>0</v>
      </c>
      <c r="J918" t="e">
        <f>VLOOKUP(B918,'[2]List Of Races'!A:B,2,FALSE)</f>
        <v>#N/A</v>
      </c>
      <c r="K918" t="e">
        <f>IF(J918="5k",VLOOKUP(A918,[2]Ages!A:J,5,FALSE),IF(J918="5mi",VLOOKUP(A918,[2]Ages!A:J,6,FALSE),IF(J918="10k",VLOOKUP(A918,[2]Ages!A:J,7,FALSE),IF(J918="10mi",VLOOKUP(A918,[2]Ages!A:J,8,FALSE),IF(J918="Half Marathon",VLOOKUP(A918,[2]Ages!A:J,9,FALSE),IF(J918="Marathon",VLOOKUP(A918,[2]Ages!A:J,10,FALSE)))))))</f>
        <v>#N/A</v>
      </c>
      <c r="M918" s="65" t="e">
        <f t="shared" si="89"/>
        <v>#N/A</v>
      </c>
      <c r="N918">
        <f t="shared" si="86"/>
        <v>1</v>
      </c>
      <c r="O918">
        <f t="shared" si="87"/>
        <v>1</v>
      </c>
    </row>
    <row r="919" spans="7:15" x14ac:dyDescent="0.3">
      <c r="G919" s="64" t="e">
        <f t="shared" si="84"/>
        <v>#DIV/0!</v>
      </c>
      <c r="H919" s="65" t="e">
        <f t="shared" si="85"/>
        <v>#DIV/0!</v>
      </c>
      <c r="I919" s="3">
        <f t="shared" si="88"/>
        <v>0</v>
      </c>
      <c r="J919" t="e">
        <f>VLOOKUP(B919,'[2]List Of Races'!A:B,2,FALSE)</f>
        <v>#N/A</v>
      </c>
      <c r="K919" t="e">
        <f>IF(J919="5k",VLOOKUP(A919,[2]Ages!A:J,5,FALSE),IF(J919="5mi",VLOOKUP(A919,[2]Ages!A:J,6,FALSE),IF(J919="10k",VLOOKUP(A919,[2]Ages!A:J,7,FALSE),IF(J919="10mi",VLOOKUP(A919,[2]Ages!A:J,8,FALSE),IF(J919="Half Marathon",VLOOKUP(A919,[2]Ages!A:J,9,FALSE),IF(J919="Marathon",VLOOKUP(A919,[2]Ages!A:J,10,FALSE)))))))</f>
        <v>#N/A</v>
      </c>
      <c r="M919" s="65" t="e">
        <f t="shared" si="89"/>
        <v>#N/A</v>
      </c>
      <c r="N919">
        <f t="shared" si="86"/>
        <v>1</v>
      </c>
      <c r="O919">
        <f t="shared" si="87"/>
        <v>1</v>
      </c>
    </row>
    <row r="920" spans="7:15" x14ac:dyDescent="0.3">
      <c r="G920" s="64" t="e">
        <f t="shared" si="84"/>
        <v>#DIV/0!</v>
      </c>
      <c r="H920" s="65" t="e">
        <f t="shared" si="85"/>
        <v>#DIV/0!</v>
      </c>
      <c r="I920" s="3">
        <f t="shared" si="88"/>
        <v>0</v>
      </c>
      <c r="J920" t="e">
        <f>VLOOKUP(B920,'[2]List Of Races'!A:B,2,FALSE)</f>
        <v>#N/A</v>
      </c>
      <c r="K920" t="e">
        <f>IF(J920="5k",VLOOKUP(A920,[2]Ages!A:J,5,FALSE),IF(J920="5mi",VLOOKUP(A920,[2]Ages!A:J,6,FALSE),IF(J920="10k",VLOOKUP(A920,[2]Ages!A:J,7,FALSE),IF(J920="10mi",VLOOKUP(A920,[2]Ages!A:J,8,FALSE),IF(J920="Half Marathon",VLOOKUP(A920,[2]Ages!A:J,9,FALSE),IF(J920="Marathon",VLOOKUP(A920,[2]Ages!A:J,10,FALSE)))))))</f>
        <v>#N/A</v>
      </c>
      <c r="M920" s="65" t="e">
        <f t="shared" si="89"/>
        <v>#N/A</v>
      </c>
      <c r="N920">
        <f t="shared" si="86"/>
        <v>1</v>
      </c>
      <c r="O920">
        <f t="shared" si="87"/>
        <v>1</v>
      </c>
    </row>
    <row r="921" spans="7:15" x14ac:dyDescent="0.3">
      <c r="G921" s="64" t="e">
        <f t="shared" si="84"/>
        <v>#DIV/0!</v>
      </c>
      <c r="H921" s="65" t="e">
        <f t="shared" si="85"/>
        <v>#DIV/0!</v>
      </c>
      <c r="I921" s="3">
        <f t="shared" si="88"/>
        <v>0</v>
      </c>
      <c r="J921" t="e">
        <f>VLOOKUP(B921,'[2]List Of Races'!A:B,2,FALSE)</f>
        <v>#N/A</v>
      </c>
      <c r="K921" t="e">
        <f>IF(J921="5k",VLOOKUP(A921,[2]Ages!A:J,5,FALSE),IF(J921="5mi",VLOOKUP(A921,[2]Ages!A:J,6,FALSE),IF(J921="10k",VLOOKUP(A921,[2]Ages!A:J,7,FALSE),IF(J921="10mi",VLOOKUP(A921,[2]Ages!A:J,8,FALSE),IF(J921="Half Marathon",VLOOKUP(A921,[2]Ages!A:J,9,FALSE),IF(J921="Marathon",VLOOKUP(A921,[2]Ages!A:J,10,FALSE)))))))</f>
        <v>#N/A</v>
      </c>
      <c r="M921" s="65" t="e">
        <f t="shared" si="89"/>
        <v>#N/A</v>
      </c>
      <c r="N921">
        <f t="shared" si="86"/>
        <v>1</v>
      </c>
      <c r="O921">
        <f t="shared" si="87"/>
        <v>1</v>
      </c>
    </row>
    <row r="922" spans="7:15" x14ac:dyDescent="0.3">
      <c r="G922" s="64" t="e">
        <f t="shared" si="84"/>
        <v>#DIV/0!</v>
      </c>
      <c r="H922" s="65" t="e">
        <f t="shared" si="85"/>
        <v>#DIV/0!</v>
      </c>
      <c r="I922" s="3">
        <f t="shared" si="88"/>
        <v>0</v>
      </c>
      <c r="J922" t="e">
        <f>VLOOKUP(B922,'[2]List Of Races'!A:B,2,FALSE)</f>
        <v>#N/A</v>
      </c>
      <c r="K922" t="e">
        <f>IF(J922="5k",VLOOKUP(A922,[2]Ages!A:J,5,FALSE),IF(J922="5mi",VLOOKUP(A922,[2]Ages!A:J,6,FALSE),IF(J922="10k",VLOOKUP(A922,[2]Ages!A:J,7,FALSE),IF(J922="10mi",VLOOKUP(A922,[2]Ages!A:J,8,FALSE),IF(J922="Half Marathon",VLOOKUP(A922,[2]Ages!A:J,9,FALSE),IF(J922="Marathon",VLOOKUP(A922,[2]Ages!A:J,10,FALSE)))))))</f>
        <v>#N/A</v>
      </c>
      <c r="M922" s="65" t="e">
        <f t="shared" si="89"/>
        <v>#N/A</v>
      </c>
      <c r="N922">
        <f t="shared" si="86"/>
        <v>1</v>
      </c>
      <c r="O922">
        <f t="shared" si="87"/>
        <v>1</v>
      </c>
    </row>
    <row r="923" spans="7:15" x14ac:dyDescent="0.3">
      <c r="G923" s="64" t="e">
        <f t="shared" si="84"/>
        <v>#DIV/0!</v>
      </c>
      <c r="H923" s="65" t="e">
        <f t="shared" si="85"/>
        <v>#DIV/0!</v>
      </c>
      <c r="I923" s="3">
        <f t="shared" si="88"/>
        <v>0</v>
      </c>
      <c r="J923" t="e">
        <f>VLOOKUP(B923,'[2]List Of Races'!A:B,2,FALSE)</f>
        <v>#N/A</v>
      </c>
      <c r="K923" t="e">
        <f>IF(J923="5k",VLOOKUP(A923,[2]Ages!A:J,5,FALSE),IF(J923="5mi",VLOOKUP(A923,[2]Ages!A:J,6,FALSE),IF(J923="10k",VLOOKUP(A923,[2]Ages!A:J,7,FALSE),IF(J923="10mi",VLOOKUP(A923,[2]Ages!A:J,8,FALSE),IF(J923="Half Marathon",VLOOKUP(A923,[2]Ages!A:J,9,FALSE),IF(J923="Marathon",VLOOKUP(A923,[2]Ages!A:J,10,FALSE)))))))</f>
        <v>#N/A</v>
      </c>
      <c r="M923" s="65" t="e">
        <f t="shared" si="89"/>
        <v>#N/A</v>
      </c>
      <c r="N923">
        <f t="shared" si="86"/>
        <v>1</v>
      </c>
      <c r="O923">
        <f t="shared" si="87"/>
        <v>1</v>
      </c>
    </row>
    <row r="924" spans="7:15" x14ac:dyDescent="0.3">
      <c r="G924" s="64" t="e">
        <f t="shared" si="84"/>
        <v>#DIV/0!</v>
      </c>
      <c r="H924" s="65" t="e">
        <f t="shared" si="85"/>
        <v>#DIV/0!</v>
      </c>
      <c r="I924" s="3">
        <f t="shared" si="88"/>
        <v>0</v>
      </c>
      <c r="J924" t="e">
        <f>VLOOKUP(B924,'[2]List Of Races'!A:B,2,FALSE)</f>
        <v>#N/A</v>
      </c>
      <c r="K924" t="e">
        <f>IF(J924="5k",VLOOKUP(A924,[2]Ages!A:J,5,FALSE),IF(J924="5mi",VLOOKUP(A924,[2]Ages!A:J,6,FALSE),IF(J924="10k",VLOOKUP(A924,[2]Ages!A:J,7,FALSE),IF(J924="10mi",VLOOKUP(A924,[2]Ages!A:J,8,FALSE),IF(J924="Half Marathon",VLOOKUP(A924,[2]Ages!A:J,9,FALSE),IF(J924="Marathon",VLOOKUP(A924,[2]Ages!A:J,10,FALSE)))))))</f>
        <v>#N/A</v>
      </c>
      <c r="M924" s="65" t="e">
        <f t="shared" si="89"/>
        <v>#N/A</v>
      </c>
      <c r="N924">
        <f t="shared" si="86"/>
        <v>1</v>
      </c>
      <c r="O924">
        <f t="shared" si="87"/>
        <v>1</v>
      </c>
    </row>
    <row r="925" spans="7:15" x14ac:dyDescent="0.3">
      <c r="G925" s="64" t="e">
        <f t="shared" si="84"/>
        <v>#DIV/0!</v>
      </c>
      <c r="H925" s="65" t="e">
        <f t="shared" si="85"/>
        <v>#DIV/0!</v>
      </c>
      <c r="I925" s="3">
        <f t="shared" si="88"/>
        <v>0</v>
      </c>
      <c r="J925" t="e">
        <f>VLOOKUP(B925,'[2]List Of Races'!A:B,2,FALSE)</f>
        <v>#N/A</v>
      </c>
      <c r="K925" t="e">
        <f>IF(J925="5k",VLOOKUP(A925,[2]Ages!A:J,5,FALSE),IF(J925="5mi",VLOOKUP(A925,[2]Ages!A:J,6,FALSE),IF(J925="10k",VLOOKUP(A925,[2]Ages!A:J,7,FALSE),IF(J925="10mi",VLOOKUP(A925,[2]Ages!A:J,8,FALSE),IF(J925="Half Marathon",VLOOKUP(A925,[2]Ages!A:J,9,FALSE),IF(J925="Marathon",VLOOKUP(A925,[2]Ages!A:J,10,FALSE)))))))</f>
        <v>#N/A</v>
      </c>
      <c r="M925" s="65" t="e">
        <f t="shared" si="89"/>
        <v>#N/A</v>
      </c>
      <c r="N925">
        <f t="shared" si="86"/>
        <v>1</v>
      </c>
      <c r="O925">
        <f t="shared" si="87"/>
        <v>1</v>
      </c>
    </row>
    <row r="926" spans="7:15" x14ac:dyDescent="0.3">
      <c r="G926" s="64" t="e">
        <f t="shared" si="84"/>
        <v>#DIV/0!</v>
      </c>
      <c r="H926" s="65" t="e">
        <f t="shared" si="85"/>
        <v>#DIV/0!</v>
      </c>
      <c r="I926" s="3">
        <f t="shared" si="88"/>
        <v>0</v>
      </c>
      <c r="J926" t="e">
        <f>VLOOKUP(B926,'[2]List Of Races'!A:B,2,FALSE)</f>
        <v>#N/A</v>
      </c>
      <c r="K926" t="e">
        <f>IF(J926="5k",VLOOKUP(A926,[2]Ages!A:J,5,FALSE),IF(J926="5mi",VLOOKUP(A926,[2]Ages!A:J,6,FALSE),IF(J926="10k",VLOOKUP(A926,[2]Ages!A:J,7,FALSE),IF(J926="10mi",VLOOKUP(A926,[2]Ages!A:J,8,FALSE),IF(J926="Half Marathon",VLOOKUP(A926,[2]Ages!A:J,9,FALSE),IF(J926="Marathon",VLOOKUP(A926,[2]Ages!A:J,10,FALSE)))))))</f>
        <v>#N/A</v>
      </c>
      <c r="M926" s="65" t="e">
        <f t="shared" si="89"/>
        <v>#N/A</v>
      </c>
      <c r="N926">
        <f t="shared" si="86"/>
        <v>1</v>
      </c>
      <c r="O926">
        <f t="shared" si="87"/>
        <v>1</v>
      </c>
    </row>
    <row r="927" spans="7:15" x14ac:dyDescent="0.3">
      <c r="G927" s="64" t="e">
        <f t="shared" si="84"/>
        <v>#DIV/0!</v>
      </c>
      <c r="H927" s="65" t="e">
        <f t="shared" si="85"/>
        <v>#DIV/0!</v>
      </c>
      <c r="I927" s="3">
        <f t="shared" si="88"/>
        <v>0</v>
      </c>
      <c r="J927" t="e">
        <f>VLOOKUP(B927,'[2]List Of Races'!A:B,2,FALSE)</f>
        <v>#N/A</v>
      </c>
      <c r="K927" t="e">
        <f>IF(J927="5k",VLOOKUP(A927,[2]Ages!A:J,5,FALSE),IF(J927="5mi",VLOOKUP(A927,[2]Ages!A:J,6,FALSE),IF(J927="10k",VLOOKUP(A927,[2]Ages!A:J,7,FALSE),IF(J927="10mi",VLOOKUP(A927,[2]Ages!A:J,8,FALSE),IF(J927="Half Marathon",VLOOKUP(A927,[2]Ages!A:J,9,FALSE),IF(J927="Marathon",VLOOKUP(A927,[2]Ages!A:J,10,FALSE)))))))</f>
        <v>#N/A</v>
      </c>
      <c r="M927" s="65" t="e">
        <f t="shared" si="89"/>
        <v>#N/A</v>
      </c>
      <c r="N927">
        <f t="shared" si="86"/>
        <v>1</v>
      </c>
      <c r="O927">
        <f t="shared" si="87"/>
        <v>1</v>
      </c>
    </row>
    <row r="928" spans="7:15" x14ac:dyDescent="0.3">
      <c r="G928" s="64" t="e">
        <f t="shared" si="84"/>
        <v>#DIV/0!</v>
      </c>
      <c r="H928" s="65" t="e">
        <f t="shared" si="85"/>
        <v>#DIV/0!</v>
      </c>
      <c r="I928" s="3">
        <f t="shared" si="88"/>
        <v>0</v>
      </c>
      <c r="J928" t="e">
        <f>VLOOKUP(B928,'[2]List Of Races'!A:B,2,FALSE)</f>
        <v>#N/A</v>
      </c>
      <c r="K928" t="e">
        <f>IF(J928="5k",VLOOKUP(A928,[2]Ages!A:J,5,FALSE),IF(J928="5mi",VLOOKUP(A928,[2]Ages!A:J,6,FALSE),IF(J928="10k",VLOOKUP(A928,[2]Ages!A:J,7,FALSE),IF(J928="10mi",VLOOKUP(A928,[2]Ages!A:J,8,FALSE),IF(J928="Half Marathon",VLOOKUP(A928,[2]Ages!A:J,9,FALSE),IF(J928="Marathon",VLOOKUP(A928,[2]Ages!A:J,10,FALSE)))))))</f>
        <v>#N/A</v>
      </c>
      <c r="M928" s="65" t="e">
        <f t="shared" si="89"/>
        <v>#N/A</v>
      </c>
      <c r="N928">
        <f t="shared" si="86"/>
        <v>1</v>
      </c>
      <c r="O928">
        <f t="shared" si="87"/>
        <v>1</v>
      </c>
    </row>
    <row r="929" spans="7:15" x14ac:dyDescent="0.3">
      <c r="G929" s="64" t="e">
        <f t="shared" si="84"/>
        <v>#DIV/0!</v>
      </c>
      <c r="H929" s="65" t="e">
        <f t="shared" si="85"/>
        <v>#DIV/0!</v>
      </c>
      <c r="I929" s="3">
        <f t="shared" si="88"/>
        <v>0</v>
      </c>
      <c r="J929" t="e">
        <f>VLOOKUP(B929,'[2]List Of Races'!A:B,2,FALSE)</f>
        <v>#N/A</v>
      </c>
      <c r="K929" t="e">
        <f>IF(J929="5k",VLOOKUP(A929,[2]Ages!A:J,5,FALSE),IF(J929="5mi",VLOOKUP(A929,[2]Ages!A:J,6,FALSE),IF(J929="10k",VLOOKUP(A929,[2]Ages!A:J,7,FALSE),IF(J929="10mi",VLOOKUP(A929,[2]Ages!A:J,8,FALSE),IF(J929="Half Marathon",VLOOKUP(A929,[2]Ages!A:J,9,FALSE),IF(J929="Marathon",VLOOKUP(A929,[2]Ages!A:J,10,FALSE)))))))</f>
        <v>#N/A</v>
      </c>
      <c r="M929" s="65" t="e">
        <f t="shared" si="89"/>
        <v>#N/A</v>
      </c>
      <c r="N929">
        <f t="shared" si="86"/>
        <v>1</v>
      </c>
      <c r="O929">
        <f t="shared" si="87"/>
        <v>1</v>
      </c>
    </row>
    <row r="930" spans="7:15" x14ac:dyDescent="0.3">
      <c r="G930" s="64" t="e">
        <f t="shared" si="84"/>
        <v>#DIV/0!</v>
      </c>
      <c r="H930" s="65" t="e">
        <f t="shared" si="85"/>
        <v>#DIV/0!</v>
      </c>
      <c r="I930" s="3">
        <f t="shared" si="88"/>
        <v>0</v>
      </c>
      <c r="J930" t="e">
        <f>VLOOKUP(B930,'[2]List Of Races'!A:B,2,FALSE)</f>
        <v>#N/A</v>
      </c>
      <c r="K930" t="e">
        <f>IF(J930="5k",VLOOKUP(A930,[2]Ages!A:J,5,FALSE),IF(J930="5mi",VLOOKUP(A930,[2]Ages!A:J,6,FALSE),IF(J930="10k",VLOOKUP(A930,[2]Ages!A:J,7,FALSE),IF(J930="10mi",VLOOKUP(A930,[2]Ages!A:J,8,FALSE),IF(J930="Half Marathon",VLOOKUP(A930,[2]Ages!A:J,9,FALSE),IF(J930="Marathon",VLOOKUP(A930,[2]Ages!A:J,10,FALSE)))))))</f>
        <v>#N/A</v>
      </c>
      <c r="M930" s="65" t="e">
        <f t="shared" si="89"/>
        <v>#N/A</v>
      </c>
      <c r="N930">
        <f t="shared" si="86"/>
        <v>1</v>
      </c>
      <c r="O930">
        <f t="shared" si="87"/>
        <v>1</v>
      </c>
    </row>
    <row r="931" spans="7:15" x14ac:dyDescent="0.3">
      <c r="G931" s="64" t="e">
        <f t="shared" ref="G931:G994" si="90">1-((F931-E931)/E931)</f>
        <v>#DIV/0!</v>
      </c>
      <c r="H931" s="65" t="e">
        <f t="shared" si="85"/>
        <v>#DIV/0!</v>
      </c>
      <c r="I931" s="3">
        <f t="shared" si="88"/>
        <v>0</v>
      </c>
      <c r="J931" t="e">
        <f>VLOOKUP(B931,'[2]List Of Races'!A:B,2,FALSE)</f>
        <v>#N/A</v>
      </c>
      <c r="K931" t="e">
        <f>IF(J931="5k",VLOOKUP(A931,[2]Ages!A:J,5,FALSE),IF(J931="5mi",VLOOKUP(A931,[2]Ages!A:J,6,FALSE),IF(J931="10k",VLOOKUP(A931,[2]Ages!A:J,7,FALSE),IF(J931="10mi",VLOOKUP(A931,[2]Ages!A:J,8,FALSE),IF(J931="Half Marathon",VLOOKUP(A931,[2]Ages!A:J,9,FALSE),IF(J931="Marathon",VLOOKUP(A931,[2]Ages!A:J,10,FALSE)))))))</f>
        <v>#N/A</v>
      </c>
      <c r="M931" s="65" t="e">
        <f t="shared" si="89"/>
        <v>#N/A</v>
      </c>
      <c r="N931">
        <f t="shared" si="86"/>
        <v>1</v>
      </c>
      <c r="O931">
        <f t="shared" si="87"/>
        <v>1</v>
      </c>
    </row>
    <row r="932" spans="7:15" x14ac:dyDescent="0.3">
      <c r="G932" s="64" t="e">
        <f t="shared" si="90"/>
        <v>#DIV/0!</v>
      </c>
      <c r="H932" s="65" t="e">
        <f t="shared" si="85"/>
        <v>#DIV/0!</v>
      </c>
      <c r="I932" s="3">
        <f t="shared" si="88"/>
        <v>0</v>
      </c>
      <c r="J932" t="e">
        <f>VLOOKUP(B932,'[2]List Of Races'!A:B,2,FALSE)</f>
        <v>#N/A</v>
      </c>
      <c r="K932" t="e">
        <f>IF(J932="5k",VLOOKUP(A932,[2]Ages!A:J,5,FALSE),IF(J932="5mi",VLOOKUP(A932,[2]Ages!A:J,6,FALSE),IF(J932="10k",VLOOKUP(A932,[2]Ages!A:J,7,FALSE),IF(J932="10mi",VLOOKUP(A932,[2]Ages!A:J,8,FALSE),IF(J932="Half Marathon",VLOOKUP(A932,[2]Ages!A:J,9,FALSE),IF(J932="Marathon",VLOOKUP(A932,[2]Ages!A:J,10,FALSE)))))))</f>
        <v>#N/A</v>
      </c>
      <c r="M932" s="65" t="e">
        <f t="shared" si="89"/>
        <v>#N/A</v>
      </c>
      <c r="N932">
        <f t="shared" si="86"/>
        <v>1</v>
      </c>
      <c r="O932">
        <f t="shared" si="87"/>
        <v>1</v>
      </c>
    </row>
    <row r="933" spans="7:15" x14ac:dyDescent="0.3">
      <c r="G933" s="64" t="e">
        <f t="shared" si="90"/>
        <v>#DIV/0!</v>
      </c>
      <c r="H933" s="65" t="e">
        <f t="shared" si="85"/>
        <v>#DIV/0!</v>
      </c>
      <c r="I933" s="3">
        <f t="shared" si="88"/>
        <v>0</v>
      </c>
      <c r="J933" t="e">
        <f>VLOOKUP(B933,'[2]List Of Races'!A:B,2,FALSE)</f>
        <v>#N/A</v>
      </c>
      <c r="K933" t="e">
        <f>IF(J933="5k",VLOOKUP(A933,[2]Ages!A:J,5,FALSE),IF(J933="5mi",VLOOKUP(A933,[2]Ages!A:J,6,FALSE),IF(J933="10k",VLOOKUP(A933,[2]Ages!A:J,7,FALSE),IF(J933="10mi",VLOOKUP(A933,[2]Ages!A:J,8,FALSE),IF(J933="Half Marathon",VLOOKUP(A933,[2]Ages!A:J,9,FALSE),IF(J933="Marathon",VLOOKUP(A933,[2]Ages!A:J,10,FALSE)))))))</f>
        <v>#N/A</v>
      </c>
      <c r="M933" s="65" t="e">
        <f t="shared" si="89"/>
        <v>#N/A</v>
      </c>
      <c r="N933">
        <f t="shared" si="86"/>
        <v>1</v>
      </c>
      <c r="O933">
        <f t="shared" si="87"/>
        <v>1</v>
      </c>
    </row>
    <row r="934" spans="7:15" x14ac:dyDescent="0.3">
      <c r="G934" s="64" t="e">
        <f t="shared" si="90"/>
        <v>#DIV/0!</v>
      </c>
      <c r="H934" s="65" t="e">
        <f t="shared" si="85"/>
        <v>#DIV/0!</v>
      </c>
      <c r="I934" s="3">
        <f t="shared" si="88"/>
        <v>0</v>
      </c>
      <c r="J934" t="e">
        <f>VLOOKUP(B934,'[2]List Of Races'!A:B,2,FALSE)</f>
        <v>#N/A</v>
      </c>
      <c r="K934" t="e">
        <f>IF(J934="5k",VLOOKUP(A934,[2]Ages!A:J,5,FALSE),IF(J934="5mi",VLOOKUP(A934,[2]Ages!A:J,6,FALSE),IF(J934="10k",VLOOKUP(A934,[2]Ages!A:J,7,FALSE),IF(J934="10mi",VLOOKUP(A934,[2]Ages!A:J,8,FALSE),IF(J934="Half Marathon",VLOOKUP(A934,[2]Ages!A:J,9,FALSE),IF(J934="Marathon",VLOOKUP(A934,[2]Ages!A:J,10,FALSE)))))))</f>
        <v>#N/A</v>
      </c>
      <c r="M934" s="65" t="e">
        <f t="shared" si="89"/>
        <v>#N/A</v>
      </c>
      <c r="N934">
        <f t="shared" si="86"/>
        <v>1</v>
      </c>
      <c r="O934">
        <f t="shared" si="87"/>
        <v>1</v>
      </c>
    </row>
    <row r="935" spans="7:15" x14ac:dyDescent="0.3">
      <c r="G935" s="64" t="e">
        <f t="shared" si="90"/>
        <v>#DIV/0!</v>
      </c>
      <c r="H935" s="65" t="e">
        <f t="shared" si="85"/>
        <v>#DIV/0!</v>
      </c>
      <c r="I935" s="3">
        <f t="shared" si="88"/>
        <v>0</v>
      </c>
      <c r="J935" t="e">
        <f>VLOOKUP(B935,'[2]List Of Races'!A:B,2,FALSE)</f>
        <v>#N/A</v>
      </c>
      <c r="K935" t="e">
        <f>IF(J935="5k",VLOOKUP(A935,[2]Ages!A:J,5,FALSE),IF(J935="5mi",VLOOKUP(A935,[2]Ages!A:J,6,FALSE),IF(J935="10k",VLOOKUP(A935,[2]Ages!A:J,7,FALSE),IF(J935="10mi",VLOOKUP(A935,[2]Ages!A:J,8,FALSE),IF(J935="Half Marathon",VLOOKUP(A935,[2]Ages!A:J,9,FALSE),IF(J935="Marathon",VLOOKUP(A935,[2]Ages!A:J,10,FALSE)))))))</f>
        <v>#N/A</v>
      </c>
      <c r="M935" s="65" t="e">
        <f t="shared" si="89"/>
        <v>#N/A</v>
      </c>
      <c r="N935">
        <f t="shared" si="86"/>
        <v>1</v>
      </c>
      <c r="O935">
        <f t="shared" si="87"/>
        <v>1</v>
      </c>
    </row>
    <row r="936" spans="7:15" x14ac:dyDescent="0.3">
      <c r="G936" s="64" t="e">
        <f t="shared" si="90"/>
        <v>#DIV/0!</v>
      </c>
      <c r="H936" s="65" t="e">
        <f t="shared" si="85"/>
        <v>#DIV/0!</v>
      </c>
      <c r="I936" s="3">
        <f t="shared" si="88"/>
        <v>0</v>
      </c>
      <c r="J936" t="e">
        <f>VLOOKUP(B936,'[2]List Of Races'!A:B,2,FALSE)</f>
        <v>#N/A</v>
      </c>
      <c r="K936" t="e">
        <f>IF(J936="5k",VLOOKUP(A936,[2]Ages!A:J,5,FALSE),IF(J936="5mi",VLOOKUP(A936,[2]Ages!A:J,6,FALSE),IF(J936="10k",VLOOKUP(A936,[2]Ages!A:J,7,FALSE),IF(J936="10mi",VLOOKUP(A936,[2]Ages!A:J,8,FALSE),IF(J936="Half Marathon",VLOOKUP(A936,[2]Ages!A:J,9,FALSE),IF(J936="Marathon",VLOOKUP(A936,[2]Ages!A:J,10,FALSE)))))))</f>
        <v>#N/A</v>
      </c>
      <c r="M936" s="65" t="e">
        <f t="shared" si="89"/>
        <v>#N/A</v>
      </c>
      <c r="N936">
        <f t="shared" si="86"/>
        <v>1</v>
      </c>
      <c r="O936">
        <f t="shared" si="87"/>
        <v>1</v>
      </c>
    </row>
    <row r="937" spans="7:15" x14ac:dyDescent="0.3">
      <c r="G937" s="64" t="e">
        <f t="shared" si="90"/>
        <v>#DIV/0!</v>
      </c>
      <c r="H937" s="65" t="e">
        <f t="shared" si="85"/>
        <v>#DIV/0!</v>
      </c>
      <c r="I937" s="3">
        <f t="shared" si="88"/>
        <v>0</v>
      </c>
      <c r="J937" t="e">
        <f>VLOOKUP(B937,'[2]List Of Races'!A:B,2,FALSE)</f>
        <v>#N/A</v>
      </c>
      <c r="K937" t="e">
        <f>IF(J937="5k",VLOOKUP(A937,[2]Ages!A:J,5,FALSE),IF(J937="5mi",VLOOKUP(A937,[2]Ages!A:J,6,FALSE),IF(J937="10k",VLOOKUP(A937,[2]Ages!A:J,7,FALSE),IF(J937="10mi",VLOOKUP(A937,[2]Ages!A:J,8,FALSE),IF(J937="Half Marathon",VLOOKUP(A937,[2]Ages!A:J,9,FALSE),IF(J937="Marathon",VLOOKUP(A937,[2]Ages!A:J,10,FALSE)))))))</f>
        <v>#N/A</v>
      </c>
      <c r="M937" s="65" t="e">
        <f t="shared" si="89"/>
        <v>#N/A</v>
      </c>
      <c r="N937">
        <f t="shared" si="86"/>
        <v>1</v>
      </c>
      <c r="O937">
        <f t="shared" si="87"/>
        <v>1</v>
      </c>
    </row>
    <row r="938" spans="7:15" x14ac:dyDescent="0.3">
      <c r="G938" s="64" t="e">
        <f t="shared" si="90"/>
        <v>#DIV/0!</v>
      </c>
      <c r="H938" s="65" t="e">
        <f t="shared" si="85"/>
        <v>#DIV/0!</v>
      </c>
      <c r="I938" s="3">
        <f t="shared" si="88"/>
        <v>0</v>
      </c>
      <c r="J938" t="e">
        <f>VLOOKUP(B938,'[2]List Of Races'!A:B,2,FALSE)</f>
        <v>#N/A</v>
      </c>
      <c r="K938" t="e">
        <f>IF(J938="5k",VLOOKUP(A938,[2]Ages!A:J,5,FALSE),IF(J938="5mi",VLOOKUP(A938,[2]Ages!A:J,6,FALSE),IF(J938="10k",VLOOKUP(A938,[2]Ages!A:J,7,FALSE),IF(J938="10mi",VLOOKUP(A938,[2]Ages!A:J,8,FALSE),IF(J938="Half Marathon",VLOOKUP(A938,[2]Ages!A:J,9,FALSE),IF(J938="Marathon",VLOOKUP(A938,[2]Ages!A:J,10,FALSE)))))))</f>
        <v>#N/A</v>
      </c>
      <c r="M938" s="65" t="e">
        <f t="shared" si="89"/>
        <v>#N/A</v>
      </c>
      <c r="N938">
        <f t="shared" si="86"/>
        <v>1</v>
      </c>
      <c r="O938">
        <f t="shared" si="87"/>
        <v>1</v>
      </c>
    </row>
    <row r="939" spans="7:15" x14ac:dyDescent="0.3">
      <c r="G939" s="64" t="e">
        <f t="shared" si="90"/>
        <v>#DIV/0!</v>
      </c>
      <c r="H939" s="65" t="e">
        <f t="shared" si="85"/>
        <v>#DIV/0!</v>
      </c>
      <c r="I939" s="3">
        <f t="shared" si="88"/>
        <v>0</v>
      </c>
      <c r="J939" t="e">
        <f>VLOOKUP(B939,'[2]List Of Races'!A:B,2,FALSE)</f>
        <v>#N/A</v>
      </c>
      <c r="K939" t="e">
        <f>IF(J939="5k",VLOOKUP(A939,[2]Ages!A:J,5,FALSE),IF(J939="5mi",VLOOKUP(A939,[2]Ages!A:J,6,FALSE),IF(J939="10k",VLOOKUP(A939,[2]Ages!A:J,7,FALSE),IF(J939="10mi",VLOOKUP(A939,[2]Ages!A:J,8,FALSE),IF(J939="Half Marathon",VLOOKUP(A939,[2]Ages!A:J,9,FALSE),IF(J939="Marathon",VLOOKUP(A939,[2]Ages!A:J,10,FALSE)))))))</f>
        <v>#N/A</v>
      </c>
      <c r="M939" s="65" t="e">
        <f t="shared" si="89"/>
        <v>#N/A</v>
      </c>
      <c r="N939">
        <f t="shared" si="86"/>
        <v>1</v>
      </c>
      <c r="O939">
        <f t="shared" si="87"/>
        <v>1</v>
      </c>
    </row>
    <row r="940" spans="7:15" x14ac:dyDescent="0.3">
      <c r="G940" s="64" t="e">
        <f t="shared" si="90"/>
        <v>#DIV/0!</v>
      </c>
      <c r="H940" s="65" t="e">
        <f t="shared" si="85"/>
        <v>#DIV/0!</v>
      </c>
      <c r="I940" s="3">
        <f t="shared" si="88"/>
        <v>0</v>
      </c>
      <c r="J940" t="e">
        <f>VLOOKUP(B940,'[2]List Of Races'!A:B,2,FALSE)</f>
        <v>#N/A</v>
      </c>
      <c r="K940" t="e">
        <f>IF(J940="5k",VLOOKUP(A940,[2]Ages!A:J,5,FALSE),IF(J940="5mi",VLOOKUP(A940,[2]Ages!A:J,6,FALSE),IF(J940="10k",VLOOKUP(A940,[2]Ages!A:J,7,FALSE),IF(J940="10mi",VLOOKUP(A940,[2]Ages!A:J,8,FALSE),IF(J940="Half Marathon",VLOOKUP(A940,[2]Ages!A:J,9,FALSE),IF(J940="Marathon",VLOOKUP(A940,[2]Ages!A:J,10,FALSE)))))))</f>
        <v>#N/A</v>
      </c>
      <c r="M940" s="65" t="e">
        <f t="shared" si="89"/>
        <v>#N/A</v>
      </c>
      <c r="N940">
        <f t="shared" si="86"/>
        <v>1</v>
      </c>
      <c r="O940">
        <f t="shared" si="87"/>
        <v>1</v>
      </c>
    </row>
    <row r="941" spans="7:15" x14ac:dyDescent="0.3">
      <c r="G941" s="64" t="e">
        <f t="shared" si="90"/>
        <v>#DIV/0!</v>
      </c>
      <c r="H941" s="65" t="e">
        <f t="shared" si="85"/>
        <v>#DIV/0!</v>
      </c>
      <c r="I941" s="3">
        <f t="shared" si="88"/>
        <v>0</v>
      </c>
      <c r="J941" t="e">
        <f>VLOOKUP(B941,'[2]List Of Races'!A:B,2,FALSE)</f>
        <v>#N/A</v>
      </c>
      <c r="K941" t="e">
        <f>IF(J941="5k",VLOOKUP(A941,[2]Ages!A:J,5,FALSE),IF(J941="5mi",VLOOKUP(A941,[2]Ages!A:J,6,FALSE),IF(J941="10k",VLOOKUP(A941,[2]Ages!A:J,7,FALSE),IF(J941="10mi",VLOOKUP(A941,[2]Ages!A:J,8,FALSE),IF(J941="Half Marathon",VLOOKUP(A941,[2]Ages!A:J,9,FALSE),IF(J941="Marathon",VLOOKUP(A941,[2]Ages!A:J,10,FALSE)))))))</f>
        <v>#N/A</v>
      </c>
      <c r="M941" s="65" t="e">
        <f t="shared" si="89"/>
        <v>#N/A</v>
      </c>
      <c r="N941">
        <f t="shared" si="86"/>
        <v>1</v>
      </c>
      <c r="O941">
        <f t="shared" si="87"/>
        <v>1</v>
      </c>
    </row>
    <row r="942" spans="7:15" x14ac:dyDescent="0.3">
      <c r="G942" s="64" t="e">
        <f t="shared" si="90"/>
        <v>#DIV/0!</v>
      </c>
      <c r="H942" s="65" t="e">
        <f t="shared" si="85"/>
        <v>#DIV/0!</v>
      </c>
      <c r="I942" s="3">
        <f t="shared" si="88"/>
        <v>0</v>
      </c>
      <c r="J942" t="e">
        <f>VLOOKUP(B942,'[2]List Of Races'!A:B,2,FALSE)</f>
        <v>#N/A</v>
      </c>
      <c r="K942" t="e">
        <f>IF(J942="5k",VLOOKUP(A942,[2]Ages!A:J,5,FALSE),IF(J942="5mi",VLOOKUP(A942,[2]Ages!A:J,6,FALSE),IF(J942="10k",VLOOKUP(A942,[2]Ages!A:J,7,FALSE),IF(J942="10mi",VLOOKUP(A942,[2]Ages!A:J,8,FALSE),IF(J942="Half Marathon",VLOOKUP(A942,[2]Ages!A:J,9,FALSE),IF(J942="Marathon",VLOOKUP(A942,[2]Ages!A:J,10,FALSE)))))))</f>
        <v>#N/A</v>
      </c>
      <c r="M942" s="65" t="e">
        <f t="shared" si="89"/>
        <v>#N/A</v>
      </c>
      <c r="N942">
        <f t="shared" si="86"/>
        <v>1</v>
      </c>
      <c r="O942">
        <f t="shared" si="87"/>
        <v>1</v>
      </c>
    </row>
    <row r="943" spans="7:15" x14ac:dyDescent="0.3">
      <c r="G943" s="64" t="e">
        <f t="shared" si="90"/>
        <v>#DIV/0!</v>
      </c>
      <c r="H943" s="65" t="e">
        <f t="shared" si="85"/>
        <v>#DIV/0!</v>
      </c>
      <c r="I943" s="3">
        <f t="shared" si="88"/>
        <v>0</v>
      </c>
      <c r="J943" t="e">
        <f>VLOOKUP(B943,'[2]List Of Races'!A:B,2,FALSE)</f>
        <v>#N/A</v>
      </c>
      <c r="K943" t="e">
        <f>IF(J943="5k",VLOOKUP(A943,[2]Ages!A:J,5,FALSE),IF(J943="5mi",VLOOKUP(A943,[2]Ages!A:J,6,FALSE),IF(J943="10k",VLOOKUP(A943,[2]Ages!A:J,7,FALSE),IF(J943="10mi",VLOOKUP(A943,[2]Ages!A:J,8,FALSE),IF(J943="Half Marathon",VLOOKUP(A943,[2]Ages!A:J,9,FALSE),IF(J943="Marathon",VLOOKUP(A943,[2]Ages!A:J,10,FALSE)))))))</f>
        <v>#N/A</v>
      </c>
      <c r="M943" s="65" t="e">
        <f t="shared" si="89"/>
        <v>#N/A</v>
      </c>
      <c r="N943">
        <f t="shared" si="86"/>
        <v>1</v>
      </c>
      <c r="O943">
        <f t="shared" si="87"/>
        <v>1</v>
      </c>
    </row>
    <row r="944" spans="7:15" x14ac:dyDescent="0.3">
      <c r="G944" s="64" t="e">
        <f t="shared" si="90"/>
        <v>#DIV/0!</v>
      </c>
      <c r="H944" s="65" t="e">
        <f t="shared" si="85"/>
        <v>#DIV/0!</v>
      </c>
      <c r="I944" s="3">
        <f t="shared" si="88"/>
        <v>0</v>
      </c>
      <c r="J944" t="e">
        <f>VLOOKUP(B944,'[2]List Of Races'!A:B,2,FALSE)</f>
        <v>#N/A</v>
      </c>
      <c r="K944" t="e">
        <f>IF(J944="5k",VLOOKUP(A944,[2]Ages!A:J,5,FALSE),IF(J944="5mi",VLOOKUP(A944,[2]Ages!A:J,6,FALSE),IF(J944="10k",VLOOKUP(A944,[2]Ages!A:J,7,FALSE),IF(J944="10mi",VLOOKUP(A944,[2]Ages!A:J,8,FALSE),IF(J944="Half Marathon",VLOOKUP(A944,[2]Ages!A:J,9,FALSE),IF(J944="Marathon",VLOOKUP(A944,[2]Ages!A:J,10,FALSE)))))))</f>
        <v>#N/A</v>
      </c>
      <c r="M944" s="65" t="e">
        <f t="shared" si="89"/>
        <v>#N/A</v>
      </c>
      <c r="N944">
        <f t="shared" si="86"/>
        <v>1</v>
      </c>
      <c r="O944">
        <f t="shared" si="87"/>
        <v>1</v>
      </c>
    </row>
    <row r="945" spans="7:15" x14ac:dyDescent="0.3">
      <c r="G945" s="64" t="e">
        <f t="shared" si="90"/>
        <v>#DIV/0!</v>
      </c>
      <c r="H945" s="65" t="e">
        <f t="shared" si="85"/>
        <v>#DIV/0!</v>
      </c>
      <c r="I945" s="3">
        <f t="shared" si="88"/>
        <v>0</v>
      </c>
      <c r="J945" t="e">
        <f>VLOOKUP(B945,'[2]List Of Races'!A:B,2,FALSE)</f>
        <v>#N/A</v>
      </c>
      <c r="K945" t="e">
        <f>IF(J945="5k",VLOOKUP(A945,[2]Ages!A:J,5,FALSE),IF(J945="5mi",VLOOKUP(A945,[2]Ages!A:J,6,FALSE),IF(J945="10k",VLOOKUP(A945,[2]Ages!A:J,7,FALSE),IF(J945="10mi",VLOOKUP(A945,[2]Ages!A:J,8,FALSE),IF(J945="Half Marathon",VLOOKUP(A945,[2]Ages!A:J,9,FALSE),IF(J945="Marathon",VLOOKUP(A945,[2]Ages!A:J,10,FALSE)))))))</f>
        <v>#N/A</v>
      </c>
      <c r="M945" s="65" t="e">
        <f t="shared" si="89"/>
        <v>#N/A</v>
      </c>
      <c r="N945">
        <f t="shared" si="86"/>
        <v>1</v>
      </c>
      <c r="O945">
        <f t="shared" si="87"/>
        <v>1</v>
      </c>
    </row>
    <row r="946" spans="7:15" x14ac:dyDescent="0.3">
      <c r="G946" s="64" t="e">
        <f t="shared" si="90"/>
        <v>#DIV/0!</v>
      </c>
      <c r="H946" s="65" t="e">
        <f t="shared" si="85"/>
        <v>#DIV/0!</v>
      </c>
      <c r="I946" s="3">
        <f t="shared" si="88"/>
        <v>0</v>
      </c>
      <c r="J946" t="e">
        <f>VLOOKUP(B946,'[2]List Of Races'!A:B,2,FALSE)</f>
        <v>#N/A</v>
      </c>
      <c r="K946" t="e">
        <f>IF(J946="5k",VLOOKUP(A946,[2]Ages!A:J,5,FALSE),IF(J946="5mi",VLOOKUP(A946,[2]Ages!A:J,6,FALSE),IF(J946="10k",VLOOKUP(A946,[2]Ages!A:J,7,FALSE),IF(J946="10mi",VLOOKUP(A946,[2]Ages!A:J,8,FALSE),IF(J946="Half Marathon",VLOOKUP(A946,[2]Ages!A:J,9,FALSE),IF(J946="Marathon",VLOOKUP(A946,[2]Ages!A:J,10,FALSE)))))))</f>
        <v>#N/A</v>
      </c>
      <c r="M946" s="65" t="e">
        <f t="shared" si="89"/>
        <v>#N/A</v>
      </c>
      <c r="N946">
        <f t="shared" si="86"/>
        <v>1</v>
      </c>
      <c r="O946">
        <f t="shared" si="87"/>
        <v>1</v>
      </c>
    </row>
    <row r="947" spans="7:15" x14ac:dyDescent="0.3">
      <c r="G947" s="64" t="e">
        <f t="shared" si="90"/>
        <v>#DIV/0!</v>
      </c>
      <c r="H947" s="65" t="e">
        <f t="shared" si="85"/>
        <v>#DIV/0!</v>
      </c>
      <c r="I947" s="3">
        <f t="shared" si="88"/>
        <v>0</v>
      </c>
      <c r="J947" t="e">
        <f>VLOOKUP(B947,'[2]List Of Races'!A:B,2,FALSE)</f>
        <v>#N/A</v>
      </c>
      <c r="K947" t="e">
        <f>IF(J947="5k",VLOOKUP(A947,[2]Ages!A:J,5,FALSE),IF(J947="5mi",VLOOKUP(A947,[2]Ages!A:J,6,FALSE),IF(J947="10k",VLOOKUP(A947,[2]Ages!A:J,7,FALSE),IF(J947="10mi",VLOOKUP(A947,[2]Ages!A:J,8,FALSE),IF(J947="Half Marathon",VLOOKUP(A947,[2]Ages!A:J,9,FALSE),IF(J947="Marathon",VLOOKUP(A947,[2]Ages!A:J,10,FALSE)))))))</f>
        <v>#N/A</v>
      </c>
      <c r="M947" s="65" t="e">
        <f t="shared" si="89"/>
        <v>#N/A</v>
      </c>
      <c r="N947">
        <f t="shared" si="86"/>
        <v>1</v>
      </c>
      <c r="O947">
        <f t="shared" si="87"/>
        <v>1</v>
      </c>
    </row>
    <row r="948" spans="7:15" x14ac:dyDescent="0.3">
      <c r="G948" s="64" t="e">
        <f t="shared" si="90"/>
        <v>#DIV/0!</v>
      </c>
      <c r="H948" s="65" t="e">
        <f t="shared" si="85"/>
        <v>#DIV/0!</v>
      </c>
      <c r="I948" s="3">
        <f t="shared" si="88"/>
        <v>0</v>
      </c>
      <c r="J948" t="e">
        <f>VLOOKUP(B948,'[2]List Of Races'!A:B,2,FALSE)</f>
        <v>#N/A</v>
      </c>
      <c r="K948" t="e">
        <f>IF(J948="5k",VLOOKUP(A948,[2]Ages!A:J,5,FALSE),IF(J948="5mi",VLOOKUP(A948,[2]Ages!A:J,6,FALSE),IF(J948="10k",VLOOKUP(A948,[2]Ages!A:J,7,FALSE),IF(J948="10mi",VLOOKUP(A948,[2]Ages!A:J,8,FALSE),IF(J948="Half Marathon",VLOOKUP(A948,[2]Ages!A:J,9,FALSE),IF(J948="Marathon",VLOOKUP(A948,[2]Ages!A:J,10,FALSE)))))))</f>
        <v>#N/A</v>
      </c>
      <c r="M948" s="65" t="e">
        <f t="shared" si="89"/>
        <v>#N/A</v>
      </c>
      <c r="N948">
        <f t="shared" si="86"/>
        <v>1</v>
      </c>
      <c r="O948">
        <f t="shared" si="87"/>
        <v>1</v>
      </c>
    </row>
    <row r="949" spans="7:15" x14ac:dyDescent="0.3">
      <c r="G949" s="64" t="e">
        <f t="shared" si="90"/>
        <v>#DIV/0!</v>
      </c>
      <c r="H949" s="65" t="e">
        <f t="shared" si="85"/>
        <v>#DIV/0!</v>
      </c>
      <c r="I949" s="3">
        <f t="shared" si="88"/>
        <v>0</v>
      </c>
      <c r="J949" t="e">
        <f>VLOOKUP(B949,'[2]List Of Races'!A:B,2,FALSE)</f>
        <v>#N/A</v>
      </c>
      <c r="K949" t="e">
        <f>IF(J949="5k",VLOOKUP(A949,[2]Ages!A:J,5,FALSE),IF(J949="5mi",VLOOKUP(A949,[2]Ages!A:J,6,FALSE),IF(J949="10k",VLOOKUP(A949,[2]Ages!A:J,7,FALSE),IF(J949="10mi",VLOOKUP(A949,[2]Ages!A:J,8,FALSE),IF(J949="Half Marathon",VLOOKUP(A949,[2]Ages!A:J,9,FALSE),IF(J949="Marathon",VLOOKUP(A949,[2]Ages!A:J,10,FALSE)))))))</f>
        <v>#N/A</v>
      </c>
      <c r="M949" s="65" t="e">
        <f t="shared" si="89"/>
        <v>#N/A</v>
      </c>
      <c r="N949">
        <f t="shared" si="86"/>
        <v>1</v>
      </c>
      <c r="O949">
        <f t="shared" si="87"/>
        <v>1</v>
      </c>
    </row>
    <row r="950" spans="7:15" x14ac:dyDescent="0.3">
      <c r="G950" s="64" t="e">
        <f t="shared" si="90"/>
        <v>#DIV/0!</v>
      </c>
      <c r="H950" s="65" t="e">
        <f t="shared" si="85"/>
        <v>#DIV/0!</v>
      </c>
      <c r="I950" s="3">
        <f t="shared" si="88"/>
        <v>0</v>
      </c>
      <c r="J950" t="e">
        <f>VLOOKUP(B950,'[2]List Of Races'!A:B,2,FALSE)</f>
        <v>#N/A</v>
      </c>
      <c r="K950" t="e">
        <f>IF(J950="5k",VLOOKUP(A950,[2]Ages!A:J,5,FALSE),IF(J950="5mi",VLOOKUP(A950,[2]Ages!A:J,6,FALSE),IF(J950="10k",VLOOKUP(A950,[2]Ages!A:J,7,FALSE),IF(J950="10mi",VLOOKUP(A950,[2]Ages!A:J,8,FALSE),IF(J950="Half Marathon",VLOOKUP(A950,[2]Ages!A:J,9,FALSE),IF(J950="Marathon",VLOOKUP(A950,[2]Ages!A:J,10,FALSE)))))))</f>
        <v>#N/A</v>
      </c>
      <c r="M950" s="65" t="e">
        <f t="shared" si="89"/>
        <v>#N/A</v>
      </c>
      <c r="N950">
        <f t="shared" si="86"/>
        <v>1</v>
      </c>
      <c r="O950">
        <f t="shared" si="87"/>
        <v>1</v>
      </c>
    </row>
    <row r="951" spans="7:15" x14ac:dyDescent="0.3">
      <c r="G951" s="64" t="e">
        <f t="shared" si="90"/>
        <v>#DIV/0!</v>
      </c>
      <c r="H951" s="65" t="e">
        <f t="shared" si="85"/>
        <v>#DIV/0!</v>
      </c>
      <c r="I951" s="3">
        <f t="shared" si="88"/>
        <v>0</v>
      </c>
      <c r="J951" t="e">
        <f>VLOOKUP(B951,'[2]List Of Races'!A:B,2,FALSE)</f>
        <v>#N/A</v>
      </c>
      <c r="K951" t="e">
        <f>IF(J951="5k",VLOOKUP(A951,[2]Ages!A:J,5,FALSE),IF(J951="5mi",VLOOKUP(A951,[2]Ages!A:J,6,FALSE),IF(J951="10k",VLOOKUP(A951,[2]Ages!A:J,7,FALSE),IF(J951="10mi",VLOOKUP(A951,[2]Ages!A:J,8,FALSE),IF(J951="Half Marathon",VLOOKUP(A951,[2]Ages!A:J,9,FALSE),IF(J951="Marathon",VLOOKUP(A951,[2]Ages!A:J,10,FALSE)))))))</f>
        <v>#N/A</v>
      </c>
      <c r="M951" s="65" t="e">
        <f t="shared" si="89"/>
        <v>#N/A</v>
      </c>
      <c r="N951">
        <f t="shared" si="86"/>
        <v>1</v>
      </c>
      <c r="O951">
        <f t="shared" si="87"/>
        <v>1</v>
      </c>
    </row>
    <row r="952" spans="7:15" x14ac:dyDescent="0.3">
      <c r="G952" s="64" t="e">
        <f t="shared" si="90"/>
        <v>#DIV/0!</v>
      </c>
      <c r="H952" s="65" t="e">
        <f t="shared" si="85"/>
        <v>#DIV/0!</v>
      </c>
      <c r="I952" s="3">
        <f t="shared" si="88"/>
        <v>0</v>
      </c>
      <c r="J952" t="e">
        <f>VLOOKUP(B952,'[2]List Of Races'!A:B,2,FALSE)</f>
        <v>#N/A</v>
      </c>
      <c r="K952" t="e">
        <f>IF(J952="5k",VLOOKUP(A952,[2]Ages!A:J,5,FALSE),IF(J952="5mi",VLOOKUP(A952,[2]Ages!A:J,6,FALSE),IF(J952="10k",VLOOKUP(A952,[2]Ages!A:J,7,FALSE),IF(J952="10mi",VLOOKUP(A952,[2]Ages!A:J,8,FALSE),IF(J952="Half Marathon",VLOOKUP(A952,[2]Ages!A:J,9,FALSE),IF(J952="Marathon",VLOOKUP(A952,[2]Ages!A:J,10,FALSE)))))))</f>
        <v>#N/A</v>
      </c>
      <c r="M952" s="65" t="e">
        <f t="shared" si="89"/>
        <v>#N/A</v>
      </c>
      <c r="N952">
        <f t="shared" si="86"/>
        <v>1</v>
      </c>
      <c r="O952">
        <f t="shared" si="87"/>
        <v>1</v>
      </c>
    </row>
    <row r="953" spans="7:15" x14ac:dyDescent="0.3">
      <c r="G953" s="64" t="e">
        <f t="shared" si="90"/>
        <v>#DIV/0!</v>
      </c>
      <c r="H953" s="65" t="e">
        <f t="shared" si="85"/>
        <v>#DIV/0!</v>
      </c>
      <c r="I953" s="3">
        <f t="shared" si="88"/>
        <v>0</v>
      </c>
      <c r="J953" t="e">
        <f>VLOOKUP(B953,'[2]List Of Races'!A:B,2,FALSE)</f>
        <v>#N/A</v>
      </c>
      <c r="K953" t="e">
        <f>IF(J953="5k",VLOOKUP(A953,[2]Ages!A:J,5,FALSE),IF(J953="5mi",VLOOKUP(A953,[2]Ages!A:J,6,FALSE),IF(J953="10k",VLOOKUP(A953,[2]Ages!A:J,7,FALSE),IF(J953="10mi",VLOOKUP(A953,[2]Ages!A:J,8,FALSE),IF(J953="Half Marathon",VLOOKUP(A953,[2]Ages!A:J,9,FALSE),IF(J953="Marathon",VLOOKUP(A953,[2]Ages!A:J,10,FALSE)))))))</f>
        <v>#N/A</v>
      </c>
      <c r="M953" s="65" t="e">
        <f t="shared" si="89"/>
        <v>#N/A</v>
      </c>
      <c r="N953">
        <f t="shared" si="86"/>
        <v>1</v>
      </c>
      <c r="O953">
        <f t="shared" si="87"/>
        <v>1</v>
      </c>
    </row>
    <row r="954" spans="7:15" x14ac:dyDescent="0.3">
      <c r="G954" s="64" t="e">
        <f t="shared" si="90"/>
        <v>#DIV/0!</v>
      </c>
      <c r="H954" s="65" t="e">
        <f t="shared" si="85"/>
        <v>#DIV/0!</v>
      </c>
      <c r="I954" s="3">
        <f t="shared" si="88"/>
        <v>0</v>
      </c>
      <c r="J954" t="e">
        <f>VLOOKUP(B954,'[2]List Of Races'!A:B,2,FALSE)</f>
        <v>#N/A</v>
      </c>
      <c r="K954" t="e">
        <f>IF(J954="5k",VLOOKUP(A954,[2]Ages!A:J,5,FALSE),IF(J954="5mi",VLOOKUP(A954,[2]Ages!A:J,6,FALSE),IF(J954="10k",VLOOKUP(A954,[2]Ages!A:J,7,FALSE),IF(J954="10mi",VLOOKUP(A954,[2]Ages!A:J,8,FALSE),IF(J954="Half Marathon",VLOOKUP(A954,[2]Ages!A:J,9,FALSE),IF(J954="Marathon",VLOOKUP(A954,[2]Ages!A:J,10,FALSE)))))))</f>
        <v>#N/A</v>
      </c>
      <c r="M954" s="65" t="e">
        <f t="shared" si="89"/>
        <v>#N/A</v>
      </c>
      <c r="N954">
        <f t="shared" si="86"/>
        <v>1</v>
      </c>
      <c r="O954">
        <f t="shared" si="87"/>
        <v>1</v>
      </c>
    </row>
    <row r="955" spans="7:15" x14ac:dyDescent="0.3">
      <c r="G955" s="64" t="e">
        <f t="shared" si="90"/>
        <v>#DIV/0!</v>
      </c>
      <c r="H955" s="65" t="e">
        <f t="shared" si="85"/>
        <v>#DIV/0!</v>
      </c>
      <c r="I955" s="3">
        <f t="shared" si="88"/>
        <v>0</v>
      </c>
      <c r="J955" t="e">
        <f>VLOOKUP(B955,'[2]List Of Races'!A:B,2,FALSE)</f>
        <v>#N/A</v>
      </c>
      <c r="K955" t="e">
        <f>IF(J955="5k",VLOOKUP(A955,[2]Ages!A:J,5,FALSE),IF(J955="5mi",VLOOKUP(A955,[2]Ages!A:J,6,FALSE),IF(J955="10k",VLOOKUP(A955,[2]Ages!A:J,7,FALSE),IF(J955="10mi",VLOOKUP(A955,[2]Ages!A:J,8,FALSE),IF(J955="Half Marathon",VLOOKUP(A955,[2]Ages!A:J,9,FALSE),IF(J955="Marathon",VLOOKUP(A955,[2]Ages!A:J,10,FALSE)))))))</f>
        <v>#N/A</v>
      </c>
      <c r="M955" s="65" t="e">
        <f t="shared" si="89"/>
        <v>#N/A</v>
      </c>
      <c r="N955">
        <f t="shared" si="86"/>
        <v>1</v>
      </c>
      <c r="O955">
        <f t="shared" si="87"/>
        <v>1</v>
      </c>
    </row>
    <row r="956" spans="7:15" x14ac:dyDescent="0.3">
      <c r="G956" s="64" t="e">
        <f t="shared" si="90"/>
        <v>#DIV/0!</v>
      </c>
      <c r="H956" s="65" t="e">
        <f t="shared" si="85"/>
        <v>#DIV/0!</v>
      </c>
      <c r="I956" s="3">
        <f t="shared" si="88"/>
        <v>0</v>
      </c>
      <c r="J956" t="e">
        <f>VLOOKUP(B956,'[2]List Of Races'!A:B,2,FALSE)</f>
        <v>#N/A</v>
      </c>
      <c r="K956" t="e">
        <f>IF(J956="5k",VLOOKUP(A956,[2]Ages!A:J,5,FALSE),IF(J956="5mi",VLOOKUP(A956,[2]Ages!A:J,6,FALSE),IF(J956="10k",VLOOKUP(A956,[2]Ages!A:J,7,FALSE),IF(J956="10mi",VLOOKUP(A956,[2]Ages!A:J,8,FALSE),IF(J956="Half Marathon",VLOOKUP(A956,[2]Ages!A:J,9,FALSE),IF(J956="Marathon",VLOOKUP(A956,[2]Ages!A:J,10,FALSE)))))))</f>
        <v>#N/A</v>
      </c>
      <c r="M956" s="65" t="e">
        <f t="shared" si="89"/>
        <v>#N/A</v>
      </c>
      <c r="N956">
        <f t="shared" si="86"/>
        <v>1</v>
      </c>
      <c r="O956">
        <f t="shared" si="87"/>
        <v>1</v>
      </c>
    </row>
    <row r="957" spans="7:15" x14ac:dyDescent="0.3">
      <c r="G957" s="64" t="e">
        <f t="shared" si="90"/>
        <v>#DIV/0!</v>
      </c>
      <c r="H957" s="65" t="e">
        <f t="shared" si="85"/>
        <v>#DIV/0!</v>
      </c>
      <c r="I957" s="3">
        <f t="shared" si="88"/>
        <v>0</v>
      </c>
      <c r="J957" t="e">
        <f>VLOOKUP(B957,'[2]List Of Races'!A:B,2,FALSE)</f>
        <v>#N/A</v>
      </c>
      <c r="K957" t="e">
        <f>IF(J957="5k",VLOOKUP(A957,[2]Ages!A:J,5,FALSE),IF(J957="5mi",VLOOKUP(A957,[2]Ages!A:J,6,FALSE),IF(J957="10k",VLOOKUP(A957,[2]Ages!A:J,7,FALSE),IF(J957="10mi",VLOOKUP(A957,[2]Ages!A:J,8,FALSE),IF(J957="Half Marathon",VLOOKUP(A957,[2]Ages!A:J,9,FALSE),IF(J957="Marathon",VLOOKUP(A957,[2]Ages!A:J,10,FALSE)))))))</f>
        <v>#N/A</v>
      </c>
      <c r="M957" s="65" t="e">
        <f t="shared" si="89"/>
        <v>#N/A</v>
      </c>
      <c r="N957">
        <f t="shared" si="86"/>
        <v>1</v>
      </c>
      <c r="O957">
        <f t="shared" si="87"/>
        <v>1</v>
      </c>
    </row>
    <row r="958" spans="7:15" x14ac:dyDescent="0.3">
      <c r="G958" s="64" t="e">
        <f t="shared" si="90"/>
        <v>#DIV/0!</v>
      </c>
      <c r="H958" s="65" t="e">
        <f t="shared" si="85"/>
        <v>#DIV/0!</v>
      </c>
      <c r="I958" s="3">
        <f t="shared" si="88"/>
        <v>0</v>
      </c>
      <c r="J958" t="e">
        <f>VLOOKUP(B958,'[2]List Of Races'!A:B,2,FALSE)</f>
        <v>#N/A</v>
      </c>
      <c r="K958" t="e">
        <f>IF(J958="5k",VLOOKUP(A958,[2]Ages!A:J,5,FALSE),IF(J958="5mi",VLOOKUP(A958,[2]Ages!A:J,6,FALSE),IF(J958="10k",VLOOKUP(A958,[2]Ages!A:J,7,FALSE),IF(J958="10mi",VLOOKUP(A958,[2]Ages!A:J,8,FALSE),IF(J958="Half Marathon",VLOOKUP(A958,[2]Ages!A:J,9,FALSE),IF(J958="Marathon",VLOOKUP(A958,[2]Ages!A:J,10,FALSE)))))))</f>
        <v>#N/A</v>
      </c>
      <c r="M958" s="65" t="e">
        <f t="shared" si="89"/>
        <v>#N/A</v>
      </c>
      <c r="N958">
        <f t="shared" si="86"/>
        <v>1</v>
      </c>
      <c r="O958">
        <f t="shared" si="87"/>
        <v>1</v>
      </c>
    </row>
    <row r="959" spans="7:15" x14ac:dyDescent="0.3">
      <c r="G959" s="64" t="e">
        <f t="shared" si="90"/>
        <v>#DIV/0!</v>
      </c>
      <c r="H959" s="65" t="e">
        <f t="shared" si="85"/>
        <v>#DIV/0!</v>
      </c>
      <c r="I959" s="3">
        <f t="shared" si="88"/>
        <v>0</v>
      </c>
      <c r="J959" t="e">
        <f>VLOOKUP(B959,'[2]List Of Races'!A:B,2,FALSE)</f>
        <v>#N/A</v>
      </c>
      <c r="K959" t="e">
        <f>IF(J959="5k",VLOOKUP(A959,[2]Ages!A:J,5,FALSE),IF(J959="5mi",VLOOKUP(A959,[2]Ages!A:J,6,FALSE),IF(J959="10k",VLOOKUP(A959,[2]Ages!A:J,7,FALSE),IF(J959="10mi",VLOOKUP(A959,[2]Ages!A:J,8,FALSE),IF(J959="Half Marathon",VLOOKUP(A959,[2]Ages!A:J,9,FALSE),IF(J959="Marathon",VLOOKUP(A959,[2]Ages!A:J,10,FALSE)))))))</f>
        <v>#N/A</v>
      </c>
      <c r="M959" s="65" t="e">
        <f t="shared" si="89"/>
        <v>#N/A</v>
      </c>
      <c r="N959">
        <f t="shared" si="86"/>
        <v>1</v>
      </c>
      <c r="O959">
        <f t="shared" si="87"/>
        <v>1</v>
      </c>
    </row>
    <row r="960" spans="7:15" x14ac:dyDescent="0.3">
      <c r="G960" s="64" t="e">
        <f t="shared" si="90"/>
        <v>#DIV/0!</v>
      </c>
      <c r="H960" s="65" t="e">
        <f t="shared" si="85"/>
        <v>#DIV/0!</v>
      </c>
      <c r="I960" s="3">
        <f t="shared" si="88"/>
        <v>0</v>
      </c>
      <c r="J960" t="e">
        <f>VLOOKUP(B960,'[2]List Of Races'!A:B,2,FALSE)</f>
        <v>#N/A</v>
      </c>
      <c r="K960" t="e">
        <f>IF(J960="5k",VLOOKUP(A960,[2]Ages!A:J,5,FALSE),IF(J960="5mi",VLOOKUP(A960,[2]Ages!A:J,6,FALSE),IF(J960="10k",VLOOKUP(A960,[2]Ages!A:J,7,FALSE),IF(J960="10mi",VLOOKUP(A960,[2]Ages!A:J,8,FALSE),IF(J960="Half Marathon",VLOOKUP(A960,[2]Ages!A:J,9,FALSE),IF(J960="Marathon",VLOOKUP(A960,[2]Ages!A:J,10,FALSE)))))))</f>
        <v>#N/A</v>
      </c>
      <c r="M960" s="65" t="e">
        <f t="shared" si="89"/>
        <v>#N/A</v>
      </c>
      <c r="N960">
        <f t="shared" si="86"/>
        <v>1</v>
      </c>
      <c r="O960">
        <f t="shared" si="87"/>
        <v>1</v>
      </c>
    </row>
    <row r="961" spans="7:15" x14ac:dyDescent="0.3">
      <c r="G961" s="64" t="e">
        <f t="shared" si="90"/>
        <v>#DIV/0!</v>
      </c>
      <c r="H961" s="65" t="e">
        <f t="shared" si="85"/>
        <v>#DIV/0!</v>
      </c>
      <c r="I961" s="3">
        <f t="shared" si="88"/>
        <v>0</v>
      </c>
      <c r="J961" t="e">
        <f>VLOOKUP(B961,'[2]List Of Races'!A:B,2,FALSE)</f>
        <v>#N/A</v>
      </c>
      <c r="K961" t="e">
        <f>IF(J961="5k",VLOOKUP(A961,[2]Ages!A:J,5,FALSE),IF(J961="5mi",VLOOKUP(A961,[2]Ages!A:J,6,FALSE),IF(J961="10k",VLOOKUP(A961,[2]Ages!A:J,7,FALSE),IF(J961="10mi",VLOOKUP(A961,[2]Ages!A:J,8,FALSE),IF(J961="Half Marathon",VLOOKUP(A961,[2]Ages!A:J,9,FALSE),IF(J961="Marathon",VLOOKUP(A961,[2]Ages!A:J,10,FALSE)))))))</f>
        <v>#N/A</v>
      </c>
      <c r="M961" s="65" t="e">
        <f t="shared" si="89"/>
        <v>#N/A</v>
      </c>
      <c r="N961">
        <f t="shared" si="86"/>
        <v>1</v>
      </c>
      <c r="O961">
        <f t="shared" si="87"/>
        <v>1</v>
      </c>
    </row>
    <row r="962" spans="7:15" x14ac:dyDescent="0.3">
      <c r="G962" s="64" t="e">
        <f t="shared" si="90"/>
        <v>#DIV/0!</v>
      </c>
      <c r="H962" s="65" t="e">
        <f t="shared" si="85"/>
        <v>#DIV/0!</v>
      </c>
      <c r="I962" s="3">
        <f t="shared" si="88"/>
        <v>0</v>
      </c>
      <c r="J962" t="e">
        <f>VLOOKUP(B962,'[2]List Of Races'!A:B,2,FALSE)</f>
        <v>#N/A</v>
      </c>
      <c r="K962" t="e">
        <f>IF(J962="5k",VLOOKUP(A962,[2]Ages!A:J,5,FALSE),IF(J962="5mi",VLOOKUP(A962,[2]Ages!A:J,6,FALSE),IF(J962="10k",VLOOKUP(A962,[2]Ages!A:J,7,FALSE),IF(J962="10mi",VLOOKUP(A962,[2]Ages!A:J,8,FALSE),IF(J962="Half Marathon",VLOOKUP(A962,[2]Ages!A:J,9,FALSE),IF(J962="Marathon",VLOOKUP(A962,[2]Ages!A:J,10,FALSE)))))))</f>
        <v>#N/A</v>
      </c>
      <c r="M962" s="65" t="e">
        <f t="shared" si="89"/>
        <v>#N/A</v>
      </c>
      <c r="N962">
        <f t="shared" si="86"/>
        <v>1</v>
      </c>
      <c r="O962">
        <f t="shared" si="87"/>
        <v>1</v>
      </c>
    </row>
    <row r="963" spans="7:15" x14ac:dyDescent="0.3">
      <c r="G963" s="64" t="e">
        <f t="shared" si="90"/>
        <v>#DIV/0!</v>
      </c>
      <c r="H963" s="65" t="e">
        <f t="shared" ref="H963:H1026" si="91">G963*100</f>
        <v>#DIV/0!</v>
      </c>
      <c r="I963" s="3">
        <f t="shared" si="88"/>
        <v>0</v>
      </c>
      <c r="J963" t="e">
        <f>VLOOKUP(B963,'[2]List Of Races'!A:B,2,FALSE)</f>
        <v>#N/A</v>
      </c>
      <c r="K963" t="e">
        <f>IF(J963="5k",VLOOKUP(A963,[2]Ages!A:J,5,FALSE),IF(J963="5mi",VLOOKUP(A963,[2]Ages!A:J,6,FALSE),IF(J963="10k",VLOOKUP(A963,[2]Ages!A:J,7,FALSE),IF(J963="10mi",VLOOKUP(A963,[2]Ages!A:J,8,FALSE),IF(J963="Half Marathon",VLOOKUP(A963,[2]Ages!A:J,9,FALSE),IF(J963="Marathon",VLOOKUP(A963,[2]Ages!A:J,10,FALSE)))))))</f>
        <v>#N/A</v>
      </c>
      <c r="M963" s="65" t="e">
        <f t="shared" si="89"/>
        <v>#N/A</v>
      </c>
      <c r="N963">
        <f t="shared" ref="N963:N1026" si="92">IF(COUNTIFS(A:A, A963, H:H, "&gt;" &amp; H963) &lt; 10, COUNTIFS(A:A, A963, H:H, "&gt;" &amp; H963) + 1, "")</f>
        <v>1</v>
      </c>
      <c r="O963">
        <f t="shared" ref="O963:O1026" si="93">IF(COUNTIFS(A:A, A963, M:M, "&gt;" &amp; M963) &lt; 10, COUNTIFS(A:A, A963, M:M, "&gt;" &amp; M963) + 1, "")</f>
        <v>1</v>
      </c>
    </row>
    <row r="964" spans="7:15" x14ac:dyDescent="0.3">
      <c r="G964" s="64" t="e">
        <f t="shared" si="90"/>
        <v>#DIV/0!</v>
      </c>
      <c r="H964" s="65" t="e">
        <f t="shared" si="91"/>
        <v>#DIV/0!</v>
      </c>
      <c r="I964" s="3">
        <f t="shared" ref="I964:I1027" si="94">HOUR(F964)*3600 + MINUTE(F964)*60 + SECOND(F964)</f>
        <v>0</v>
      </c>
      <c r="J964" t="e">
        <f>VLOOKUP(B964,'[2]List Of Races'!A:B,2,FALSE)</f>
        <v>#N/A</v>
      </c>
      <c r="K964" t="e">
        <f>IF(J964="5k",VLOOKUP(A964,[2]Ages!A:J,5,FALSE),IF(J964="5mi",VLOOKUP(A964,[2]Ages!A:J,6,FALSE),IF(J964="10k",VLOOKUP(A964,[2]Ages!A:J,7,FALSE),IF(J964="10mi",VLOOKUP(A964,[2]Ages!A:J,8,FALSE),IF(J964="Half Marathon",VLOOKUP(A964,[2]Ages!A:J,9,FALSE),IF(J964="Marathon",VLOOKUP(A964,[2]Ages!A:J,10,FALSE)))))))</f>
        <v>#N/A</v>
      </c>
      <c r="M964" s="65" t="e">
        <f t="shared" ref="M964:M1027" si="95">K964/I964*100*L964</f>
        <v>#N/A</v>
      </c>
      <c r="N964">
        <f t="shared" si="92"/>
        <v>1</v>
      </c>
      <c r="O964">
        <f t="shared" si="93"/>
        <v>1</v>
      </c>
    </row>
    <row r="965" spans="7:15" x14ac:dyDescent="0.3">
      <c r="G965" s="64" t="e">
        <f t="shared" si="90"/>
        <v>#DIV/0!</v>
      </c>
      <c r="H965" s="65" t="e">
        <f t="shared" si="91"/>
        <v>#DIV/0!</v>
      </c>
      <c r="I965" s="3">
        <f t="shared" si="94"/>
        <v>0</v>
      </c>
      <c r="J965" t="e">
        <f>VLOOKUP(B965,'[2]List Of Races'!A:B,2,FALSE)</f>
        <v>#N/A</v>
      </c>
      <c r="K965" t="e">
        <f>IF(J965="5k",VLOOKUP(A965,[2]Ages!A:J,5,FALSE),IF(J965="5mi",VLOOKUP(A965,[2]Ages!A:J,6,FALSE),IF(J965="10k",VLOOKUP(A965,[2]Ages!A:J,7,FALSE),IF(J965="10mi",VLOOKUP(A965,[2]Ages!A:J,8,FALSE),IF(J965="Half Marathon",VLOOKUP(A965,[2]Ages!A:J,9,FALSE),IF(J965="Marathon",VLOOKUP(A965,[2]Ages!A:J,10,FALSE)))))))</f>
        <v>#N/A</v>
      </c>
      <c r="M965" s="65" t="e">
        <f t="shared" si="95"/>
        <v>#N/A</v>
      </c>
      <c r="N965">
        <f t="shared" si="92"/>
        <v>1</v>
      </c>
      <c r="O965">
        <f t="shared" si="93"/>
        <v>1</v>
      </c>
    </row>
    <row r="966" spans="7:15" x14ac:dyDescent="0.3">
      <c r="G966" s="64" t="e">
        <f t="shared" si="90"/>
        <v>#DIV/0!</v>
      </c>
      <c r="H966" s="65" t="e">
        <f t="shared" si="91"/>
        <v>#DIV/0!</v>
      </c>
      <c r="I966" s="3">
        <f t="shared" si="94"/>
        <v>0</v>
      </c>
      <c r="J966" t="e">
        <f>VLOOKUP(B966,'[2]List Of Races'!A:B,2,FALSE)</f>
        <v>#N/A</v>
      </c>
      <c r="K966" t="e">
        <f>IF(J966="5k",VLOOKUP(A966,[2]Ages!A:J,5,FALSE),IF(J966="5mi",VLOOKUP(A966,[2]Ages!A:J,6,FALSE),IF(J966="10k",VLOOKUP(A966,[2]Ages!A:J,7,FALSE),IF(J966="10mi",VLOOKUP(A966,[2]Ages!A:J,8,FALSE),IF(J966="Half Marathon",VLOOKUP(A966,[2]Ages!A:J,9,FALSE),IF(J966="Marathon",VLOOKUP(A966,[2]Ages!A:J,10,FALSE)))))))</f>
        <v>#N/A</v>
      </c>
      <c r="M966" s="65" t="e">
        <f t="shared" si="95"/>
        <v>#N/A</v>
      </c>
      <c r="N966">
        <f t="shared" si="92"/>
        <v>1</v>
      </c>
      <c r="O966">
        <f t="shared" si="93"/>
        <v>1</v>
      </c>
    </row>
    <row r="967" spans="7:15" x14ac:dyDescent="0.3">
      <c r="G967" s="64" t="e">
        <f t="shared" si="90"/>
        <v>#DIV/0!</v>
      </c>
      <c r="H967" s="65" t="e">
        <f t="shared" si="91"/>
        <v>#DIV/0!</v>
      </c>
      <c r="I967" s="3">
        <f t="shared" si="94"/>
        <v>0</v>
      </c>
      <c r="J967" t="e">
        <f>VLOOKUP(B967,'[2]List Of Races'!A:B,2,FALSE)</f>
        <v>#N/A</v>
      </c>
      <c r="K967" t="e">
        <f>IF(J967="5k",VLOOKUP(A967,[2]Ages!A:J,5,FALSE),IF(J967="5mi",VLOOKUP(A967,[2]Ages!A:J,6,FALSE),IF(J967="10k",VLOOKUP(A967,[2]Ages!A:J,7,FALSE),IF(J967="10mi",VLOOKUP(A967,[2]Ages!A:J,8,FALSE),IF(J967="Half Marathon",VLOOKUP(A967,[2]Ages!A:J,9,FALSE),IF(J967="Marathon",VLOOKUP(A967,[2]Ages!A:J,10,FALSE)))))))</f>
        <v>#N/A</v>
      </c>
      <c r="M967" s="65" t="e">
        <f t="shared" si="95"/>
        <v>#N/A</v>
      </c>
      <c r="N967">
        <f t="shared" si="92"/>
        <v>1</v>
      </c>
      <c r="O967">
        <f t="shared" si="93"/>
        <v>1</v>
      </c>
    </row>
    <row r="968" spans="7:15" x14ac:dyDescent="0.3">
      <c r="G968" s="64" t="e">
        <f t="shared" si="90"/>
        <v>#DIV/0!</v>
      </c>
      <c r="H968" s="65" t="e">
        <f t="shared" si="91"/>
        <v>#DIV/0!</v>
      </c>
      <c r="I968" s="3">
        <f t="shared" si="94"/>
        <v>0</v>
      </c>
      <c r="J968" t="e">
        <f>VLOOKUP(B968,'[2]List Of Races'!A:B,2,FALSE)</f>
        <v>#N/A</v>
      </c>
      <c r="K968" t="e">
        <f>IF(J968="5k",VLOOKUP(A968,[2]Ages!A:J,5,FALSE),IF(J968="5mi",VLOOKUP(A968,[2]Ages!A:J,6,FALSE),IF(J968="10k",VLOOKUP(A968,[2]Ages!A:J,7,FALSE),IF(J968="10mi",VLOOKUP(A968,[2]Ages!A:J,8,FALSE),IF(J968="Half Marathon",VLOOKUP(A968,[2]Ages!A:J,9,FALSE),IF(J968="Marathon",VLOOKUP(A968,[2]Ages!A:J,10,FALSE)))))))</f>
        <v>#N/A</v>
      </c>
      <c r="M968" s="65" t="e">
        <f t="shared" si="95"/>
        <v>#N/A</v>
      </c>
      <c r="N968">
        <f t="shared" si="92"/>
        <v>1</v>
      </c>
      <c r="O968">
        <f t="shared" si="93"/>
        <v>1</v>
      </c>
    </row>
    <row r="969" spans="7:15" x14ac:dyDescent="0.3">
      <c r="G969" s="64" t="e">
        <f t="shared" si="90"/>
        <v>#DIV/0!</v>
      </c>
      <c r="H969" s="65" t="e">
        <f t="shared" si="91"/>
        <v>#DIV/0!</v>
      </c>
      <c r="I969" s="3">
        <f t="shared" si="94"/>
        <v>0</v>
      </c>
      <c r="J969" t="e">
        <f>VLOOKUP(B969,'[2]List Of Races'!A:B,2,FALSE)</f>
        <v>#N/A</v>
      </c>
      <c r="K969" t="e">
        <f>IF(J969="5k",VLOOKUP(A969,[2]Ages!A:J,5,FALSE),IF(J969="5mi",VLOOKUP(A969,[2]Ages!A:J,6,FALSE),IF(J969="10k",VLOOKUP(A969,[2]Ages!A:J,7,FALSE),IF(J969="10mi",VLOOKUP(A969,[2]Ages!A:J,8,FALSE),IF(J969="Half Marathon",VLOOKUP(A969,[2]Ages!A:J,9,FALSE),IF(J969="Marathon",VLOOKUP(A969,[2]Ages!A:J,10,FALSE)))))))</f>
        <v>#N/A</v>
      </c>
      <c r="M969" s="65" t="e">
        <f t="shared" si="95"/>
        <v>#N/A</v>
      </c>
      <c r="N969">
        <f t="shared" si="92"/>
        <v>1</v>
      </c>
      <c r="O969">
        <f t="shared" si="93"/>
        <v>1</v>
      </c>
    </row>
    <row r="970" spans="7:15" x14ac:dyDescent="0.3">
      <c r="G970" s="64" t="e">
        <f t="shared" si="90"/>
        <v>#DIV/0!</v>
      </c>
      <c r="H970" s="65" t="e">
        <f t="shared" si="91"/>
        <v>#DIV/0!</v>
      </c>
      <c r="I970" s="3">
        <f t="shared" si="94"/>
        <v>0</v>
      </c>
      <c r="J970" t="e">
        <f>VLOOKUP(B970,'[2]List Of Races'!A:B,2,FALSE)</f>
        <v>#N/A</v>
      </c>
      <c r="K970" t="e">
        <f>IF(J970="5k",VLOOKUP(A970,[2]Ages!A:J,5,FALSE),IF(J970="5mi",VLOOKUP(A970,[2]Ages!A:J,6,FALSE),IF(J970="10k",VLOOKUP(A970,[2]Ages!A:J,7,FALSE),IF(J970="10mi",VLOOKUP(A970,[2]Ages!A:J,8,FALSE),IF(J970="Half Marathon",VLOOKUP(A970,[2]Ages!A:J,9,FALSE),IF(J970="Marathon",VLOOKUP(A970,[2]Ages!A:J,10,FALSE)))))))</f>
        <v>#N/A</v>
      </c>
      <c r="M970" s="65" t="e">
        <f t="shared" si="95"/>
        <v>#N/A</v>
      </c>
      <c r="N970">
        <f t="shared" si="92"/>
        <v>1</v>
      </c>
      <c r="O970">
        <f t="shared" si="93"/>
        <v>1</v>
      </c>
    </row>
    <row r="971" spans="7:15" x14ac:dyDescent="0.3">
      <c r="G971" s="64" t="e">
        <f t="shared" si="90"/>
        <v>#DIV/0!</v>
      </c>
      <c r="H971" s="65" t="e">
        <f t="shared" si="91"/>
        <v>#DIV/0!</v>
      </c>
      <c r="I971" s="3">
        <f t="shared" si="94"/>
        <v>0</v>
      </c>
      <c r="J971" t="e">
        <f>VLOOKUP(B971,'[2]List Of Races'!A:B,2,FALSE)</f>
        <v>#N/A</v>
      </c>
      <c r="K971" t="e">
        <f>IF(J971="5k",VLOOKUP(A971,[2]Ages!A:J,5,FALSE),IF(J971="5mi",VLOOKUP(A971,[2]Ages!A:J,6,FALSE),IF(J971="10k",VLOOKUP(A971,[2]Ages!A:J,7,FALSE),IF(J971="10mi",VLOOKUP(A971,[2]Ages!A:J,8,FALSE),IF(J971="Half Marathon",VLOOKUP(A971,[2]Ages!A:J,9,FALSE),IF(J971="Marathon",VLOOKUP(A971,[2]Ages!A:J,10,FALSE)))))))</f>
        <v>#N/A</v>
      </c>
      <c r="M971" s="65" t="e">
        <f t="shared" si="95"/>
        <v>#N/A</v>
      </c>
      <c r="N971">
        <f t="shared" si="92"/>
        <v>1</v>
      </c>
      <c r="O971">
        <f t="shared" si="93"/>
        <v>1</v>
      </c>
    </row>
    <row r="972" spans="7:15" x14ac:dyDescent="0.3">
      <c r="G972" s="64" t="e">
        <f t="shared" si="90"/>
        <v>#DIV/0!</v>
      </c>
      <c r="H972" s="65" t="e">
        <f t="shared" si="91"/>
        <v>#DIV/0!</v>
      </c>
      <c r="I972" s="3">
        <f t="shared" si="94"/>
        <v>0</v>
      </c>
      <c r="J972" t="e">
        <f>VLOOKUP(B972,'[2]List Of Races'!A:B,2,FALSE)</f>
        <v>#N/A</v>
      </c>
      <c r="K972" t="e">
        <f>IF(J972="5k",VLOOKUP(A972,[2]Ages!A:J,5,FALSE),IF(J972="5mi",VLOOKUP(A972,[2]Ages!A:J,6,FALSE),IF(J972="10k",VLOOKUP(A972,[2]Ages!A:J,7,FALSE),IF(J972="10mi",VLOOKUP(A972,[2]Ages!A:J,8,FALSE),IF(J972="Half Marathon",VLOOKUP(A972,[2]Ages!A:J,9,FALSE),IF(J972="Marathon",VLOOKUP(A972,[2]Ages!A:J,10,FALSE)))))))</f>
        <v>#N/A</v>
      </c>
      <c r="M972" s="65" t="e">
        <f t="shared" si="95"/>
        <v>#N/A</v>
      </c>
      <c r="N972">
        <f t="shared" si="92"/>
        <v>1</v>
      </c>
      <c r="O972">
        <f t="shared" si="93"/>
        <v>1</v>
      </c>
    </row>
    <row r="973" spans="7:15" x14ac:dyDescent="0.3">
      <c r="G973" s="64" t="e">
        <f t="shared" si="90"/>
        <v>#DIV/0!</v>
      </c>
      <c r="H973" s="65" t="e">
        <f t="shared" si="91"/>
        <v>#DIV/0!</v>
      </c>
      <c r="I973" s="3">
        <f t="shared" si="94"/>
        <v>0</v>
      </c>
      <c r="J973" t="e">
        <f>VLOOKUP(B973,'[2]List Of Races'!A:B,2,FALSE)</f>
        <v>#N/A</v>
      </c>
      <c r="K973" t="e">
        <f>IF(J973="5k",VLOOKUP(A973,[2]Ages!A:J,5,FALSE),IF(J973="5mi",VLOOKUP(A973,[2]Ages!A:J,6,FALSE),IF(J973="10k",VLOOKUP(A973,[2]Ages!A:J,7,FALSE),IF(J973="10mi",VLOOKUP(A973,[2]Ages!A:J,8,FALSE),IF(J973="Half Marathon",VLOOKUP(A973,[2]Ages!A:J,9,FALSE),IF(J973="Marathon",VLOOKUP(A973,[2]Ages!A:J,10,FALSE)))))))</f>
        <v>#N/A</v>
      </c>
      <c r="M973" s="65" t="e">
        <f t="shared" si="95"/>
        <v>#N/A</v>
      </c>
      <c r="N973">
        <f t="shared" si="92"/>
        <v>1</v>
      </c>
      <c r="O973">
        <f t="shared" si="93"/>
        <v>1</v>
      </c>
    </row>
    <row r="974" spans="7:15" x14ac:dyDescent="0.3">
      <c r="G974" s="64" t="e">
        <f t="shared" si="90"/>
        <v>#DIV/0!</v>
      </c>
      <c r="H974" s="65" t="e">
        <f t="shared" si="91"/>
        <v>#DIV/0!</v>
      </c>
      <c r="I974" s="3">
        <f t="shared" si="94"/>
        <v>0</v>
      </c>
      <c r="J974" t="e">
        <f>VLOOKUP(B974,'[2]List Of Races'!A:B,2,FALSE)</f>
        <v>#N/A</v>
      </c>
      <c r="K974" t="e">
        <f>IF(J974="5k",VLOOKUP(A974,[2]Ages!A:J,5,FALSE),IF(J974="5mi",VLOOKUP(A974,[2]Ages!A:J,6,FALSE),IF(J974="10k",VLOOKUP(A974,[2]Ages!A:J,7,FALSE),IF(J974="10mi",VLOOKUP(A974,[2]Ages!A:J,8,FALSE),IF(J974="Half Marathon",VLOOKUP(A974,[2]Ages!A:J,9,FALSE),IF(J974="Marathon",VLOOKUP(A974,[2]Ages!A:J,10,FALSE)))))))</f>
        <v>#N/A</v>
      </c>
      <c r="M974" s="65" t="e">
        <f t="shared" si="95"/>
        <v>#N/A</v>
      </c>
      <c r="N974">
        <f t="shared" si="92"/>
        <v>1</v>
      </c>
      <c r="O974">
        <f t="shared" si="93"/>
        <v>1</v>
      </c>
    </row>
    <row r="975" spans="7:15" x14ac:dyDescent="0.3">
      <c r="G975" s="64" t="e">
        <f t="shared" si="90"/>
        <v>#DIV/0!</v>
      </c>
      <c r="H975" s="65" t="e">
        <f t="shared" si="91"/>
        <v>#DIV/0!</v>
      </c>
      <c r="I975" s="3">
        <f t="shared" si="94"/>
        <v>0</v>
      </c>
      <c r="J975" t="e">
        <f>VLOOKUP(B975,'[2]List Of Races'!A:B,2,FALSE)</f>
        <v>#N/A</v>
      </c>
      <c r="K975" t="e">
        <f>IF(J975="5k",VLOOKUP(A975,[2]Ages!A:J,5,FALSE),IF(J975="5mi",VLOOKUP(A975,[2]Ages!A:J,6,FALSE),IF(J975="10k",VLOOKUP(A975,[2]Ages!A:J,7,FALSE),IF(J975="10mi",VLOOKUP(A975,[2]Ages!A:J,8,FALSE),IF(J975="Half Marathon",VLOOKUP(A975,[2]Ages!A:J,9,FALSE),IF(J975="Marathon",VLOOKUP(A975,[2]Ages!A:J,10,FALSE)))))))</f>
        <v>#N/A</v>
      </c>
      <c r="M975" s="65" t="e">
        <f t="shared" si="95"/>
        <v>#N/A</v>
      </c>
      <c r="N975">
        <f t="shared" si="92"/>
        <v>1</v>
      </c>
      <c r="O975">
        <f t="shared" si="93"/>
        <v>1</v>
      </c>
    </row>
    <row r="976" spans="7:15" x14ac:dyDescent="0.3">
      <c r="G976" s="64" t="e">
        <f t="shared" si="90"/>
        <v>#DIV/0!</v>
      </c>
      <c r="H976" s="65" t="e">
        <f t="shared" si="91"/>
        <v>#DIV/0!</v>
      </c>
      <c r="I976" s="3">
        <f t="shared" si="94"/>
        <v>0</v>
      </c>
      <c r="J976" t="e">
        <f>VLOOKUP(B976,'[2]List Of Races'!A:B,2,FALSE)</f>
        <v>#N/A</v>
      </c>
      <c r="K976" t="e">
        <f>IF(J976="5k",VLOOKUP(A976,[2]Ages!A:J,5,FALSE),IF(J976="5mi",VLOOKUP(A976,[2]Ages!A:J,6,FALSE),IF(J976="10k",VLOOKUP(A976,[2]Ages!A:J,7,FALSE),IF(J976="10mi",VLOOKUP(A976,[2]Ages!A:J,8,FALSE),IF(J976="Half Marathon",VLOOKUP(A976,[2]Ages!A:J,9,FALSE),IF(J976="Marathon",VLOOKUP(A976,[2]Ages!A:J,10,FALSE)))))))</f>
        <v>#N/A</v>
      </c>
      <c r="M976" s="65" t="e">
        <f t="shared" si="95"/>
        <v>#N/A</v>
      </c>
      <c r="N976">
        <f t="shared" si="92"/>
        <v>1</v>
      </c>
      <c r="O976">
        <f t="shared" si="93"/>
        <v>1</v>
      </c>
    </row>
    <row r="977" spans="7:15" x14ac:dyDescent="0.3">
      <c r="G977" s="64" t="e">
        <f t="shared" si="90"/>
        <v>#DIV/0!</v>
      </c>
      <c r="H977" s="65" t="e">
        <f t="shared" si="91"/>
        <v>#DIV/0!</v>
      </c>
      <c r="I977" s="3">
        <f t="shared" si="94"/>
        <v>0</v>
      </c>
      <c r="J977" t="e">
        <f>VLOOKUP(B977,'[2]List Of Races'!A:B,2,FALSE)</f>
        <v>#N/A</v>
      </c>
      <c r="K977" t="e">
        <f>IF(J977="5k",VLOOKUP(A977,[2]Ages!A:J,5,FALSE),IF(J977="5mi",VLOOKUP(A977,[2]Ages!A:J,6,FALSE),IF(J977="10k",VLOOKUP(A977,[2]Ages!A:J,7,FALSE),IF(J977="10mi",VLOOKUP(A977,[2]Ages!A:J,8,FALSE),IF(J977="Half Marathon",VLOOKUP(A977,[2]Ages!A:J,9,FALSE),IF(J977="Marathon",VLOOKUP(A977,[2]Ages!A:J,10,FALSE)))))))</f>
        <v>#N/A</v>
      </c>
      <c r="M977" s="65" t="e">
        <f t="shared" si="95"/>
        <v>#N/A</v>
      </c>
      <c r="N977">
        <f t="shared" si="92"/>
        <v>1</v>
      </c>
      <c r="O977">
        <f t="shared" si="93"/>
        <v>1</v>
      </c>
    </row>
    <row r="978" spans="7:15" x14ac:dyDescent="0.3">
      <c r="G978" s="64" t="e">
        <f t="shared" si="90"/>
        <v>#DIV/0!</v>
      </c>
      <c r="H978" s="65" t="e">
        <f t="shared" si="91"/>
        <v>#DIV/0!</v>
      </c>
      <c r="I978" s="3">
        <f t="shared" si="94"/>
        <v>0</v>
      </c>
      <c r="J978" t="e">
        <f>VLOOKUP(B978,'[2]List Of Races'!A:B,2,FALSE)</f>
        <v>#N/A</v>
      </c>
      <c r="K978" t="e">
        <f>IF(J978="5k",VLOOKUP(A978,[2]Ages!A:J,5,FALSE),IF(J978="5mi",VLOOKUP(A978,[2]Ages!A:J,6,FALSE),IF(J978="10k",VLOOKUP(A978,[2]Ages!A:J,7,FALSE),IF(J978="10mi",VLOOKUP(A978,[2]Ages!A:J,8,FALSE),IF(J978="Half Marathon",VLOOKUP(A978,[2]Ages!A:J,9,FALSE),IF(J978="Marathon",VLOOKUP(A978,[2]Ages!A:J,10,FALSE)))))))</f>
        <v>#N/A</v>
      </c>
      <c r="M978" s="65" t="e">
        <f t="shared" si="95"/>
        <v>#N/A</v>
      </c>
      <c r="N978">
        <f t="shared" si="92"/>
        <v>1</v>
      </c>
      <c r="O978">
        <f t="shared" si="93"/>
        <v>1</v>
      </c>
    </row>
    <row r="979" spans="7:15" x14ac:dyDescent="0.3">
      <c r="G979" s="64" t="e">
        <f t="shared" si="90"/>
        <v>#DIV/0!</v>
      </c>
      <c r="H979" s="65" t="e">
        <f t="shared" si="91"/>
        <v>#DIV/0!</v>
      </c>
      <c r="I979" s="3">
        <f t="shared" si="94"/>
        <v>0</v>
      </c>
      <c r="J979" t="e">
        <f>VLOOKUP(B979,'[2]List Of Races'!A:B,2,FALSE)</f>
        <v>#N/A</v>
      </c>
      <c r="K979" t="e">
        <f>IF(J979="5k",VLOOKUP(A979,[2]Ages!A:J,5,FALSE),IF(J979="5mi",VLOOKUP(A979,[2]Ages!A:J,6,FALSE),IF(J979="10k",VLOOKUP(A979,[2]Ages!A:J,7,FALSE),IF(J979="10mi",VLOOKUP(A979,[2]Ages!A:J,8,FALSE),IF(J979="Half Marathon",VLOOKUP(A979,[2]Ages!A:J,9,FALSE),IF(J979="Marathon",VLOOKUP(A979,[2]Ages!A:J,10,FALSE)))))))</f>
        <v>#N/A</v>
      </c>
      <c r="M979" s="65" t="e">
        <f t="shared" si="95"/>
        <v>#N/A</v>
      </c>
      <c r="N979">
        <f t="shared" si="92"/>
        <v>1</v>
      </c>
      <c r="O979">
        <f t="shared" si="93"/>
        <v>1</v>
      </c>
    </row>
    <row r="980" spans="7:15" x14ac:dyDescent="0.3">
      <c r="G980" s="64" t="e">
        <f t="shared" si="90"/>
        <v>#DIV/0!</v>
      </c>
      <c r="H980" s="65" t="e">
        <f t="shared" si="91"/>
        <v>#DIV/0!</v>
      </c>
      <c r="I980" s="3">
        <f t="shared" si="94"/>
        <v>0</v>
      </c>
      <c r="J980" t="e">
        <f>VLOOKUP(B980,'[2]List Of Races'!A:B,2,FALSE)</f>
        <v>#N/A</v>
      </c>
      <c r="K980" t="e">
        <f>IF(J980="5k",VLOOKUP(A980,[2]Ages!A:J,5,FALSE),IF(J980="5mi",VLOOKUP(A980,[2]Ages!A:J,6,FALSE),IF(J980="10k",VLOOKUP(A980,[2]Ages!A:J,7,FALSE),IF(J980="10mi",VLOOKUP(A980,[2]Ages!A:J,8,FALSE),IF(J980="Half Marathon",VLOOKUP(A980,[2]Ages!A:J,9,FALSE),IF(J980="Marathon",VLOOKUP(A980,[2]Ages!A:J,10,FALSE)))))))</f>
        <v>#N/A</v>
      </c>
      <c r="M980" s="65" t="e">
        <f t="shared" si="95"/>
        <v>#N/A</v>
      </c>
      <c r="N980">
        <f t="shared" si="92"/>
        <v>1</v>
      </c>
      <c r="O980">
        <f t="shared" si="93"/>
        <v>1</v>
      </c>
    </row>
    <row r="981" spans="7:15" x14ac:dyDescent="0.3">
      <c r="G981" s="64" t="e">
        <f t="shared" si="90"/>
        <v>#DIV/0!</v>
      </c>
      <c r="H981" s="65" t="e">
        <f t="shared" si="91"/>
        <v>#DIV/0!</v>
      </c>
      <c r="I981" s="3">
        <f t="shared" si="94"/>
        <v>0</v>
      </c>
      <c r="J981" t="e">
        <f>VLOOKUP(B981,'[2]List Of Races'!A:B,2,FALSE)</f>
        <v>#N/A</v>
      </c>
      <c r="K981" t="e">
        <f>IF(J981="5k",VLOOKUP(A981,[2]Ages!A:J,5,FALSE),IF(J981="5mi",VLOOKUP(A981,[2]Ages!A:J,6,FALSE),IF(J981="10k",VLOOKUP(A981,[2]Ages!A:J,7,FALSE),IF(J981="10mi",VLOOKUP(A981,[2]Ages!A:J,8,FALSE),IF(J981="Half Marathon",VLOOKUP(A981,[2]Ages!A:J,9,FALSE),IF(J981="Marathon",VLOOKUP(A981,[2]Ages!A:J,10,FALSE)))))))</f>
        <v>#N/A</v>
      </c>
      <c r="M981" s="65" t="e">
        <f t="shared" si="95"/>
        <v>#N/A</v>
      </c>
      <c r="N981">
        <f t="shared" si="92"/>
        <v>1</v>
      </c>
      <c r="O981">
        <f t="shared" si="93"/>
        <v>1</v>
      </c>
    </row>
    <row r="982" spans="7:15" x14ac:dyDescent="0.3">
      <c r="G982" s="64" t="e">
        <f t="shared" si="90"/>
        <v>#DIV/0!</v>
      </c>
      <c r="H982" s="65" t="e">
        <f t="shared" si="91"/>
        <v>#DIV/0!</v>
      </c>
      <c r="I982" s="3">
        <f t="shared" si="94"/>
        <v>0</v>
      </c>
      <c r="J982" t="e">
        <f>VLOOKUP(B982,'[2]List Of Races'!A:B,2,FALSE)</f>
        <v>#N/A</v>
      </c>
      <c r="K982" t="e">
        <f>IF(J982="5k",VLOOKUP(A982,[2]Ages!A:J,5,FALSE),IF(J982="5mi",VLOOKUP(A982,[2]Ages!A:J,6,FALSE),IF(J982="10k",VLOOKUP(A982,[2]Ages!A:J,7,FALSE),IF(J982="10mi",VLOOKUP(A982,[2]Ages!A:J,8,FALSE),IF(J982="Half Marathon",VLOOKUP(A982,[2]Ages!A:J,9,FALSE),IF(J982="Marathon",VLOOKUP(A982,[2]Ages!A:J,10,FALSE)))))))</f>
        <v>#N/A</v>
      </c>
      <c r="M982" s="65" t="e">
        <f t="shared" si="95"/>
        <v>#N/A</v>
      </c>
      <c r="N982">
        <f t="shared" si="92"/>
        <v>1</v>
      </c>
      <c r="O982">
        <f t="shared" si="93"/>
        <v>1</v>
      </c>
    </row>
    <row r="983" spans="7:15" x14ac:dyDescent="0.3">
      <c r="G983" s="64" t="e">
        <f t="shared" si="90"/>
        <v>#DIV/0!</v>
      </c>
      <c r="H983" s="65" t="e">
        <f t="shared" si="91"/>
        <v>#DIV/0!</v>
      </c>
      <c r="I983" s="3">
        <f t="shared" si="94"/>
        <v>0</v>
      </c>
      <c r="J983" t="e">
        <f>VLOOKUP(B983,'[2]List Of Races'!A:B,2,FALSE)</f>
        <v>#N/A</v>
      </c>
      <c r="K983" t="e">
        <f>IF(J983="5k",VLOOKUP(A983,[2]Ages!A:J,5,FALSE),IF(J983="5mi",VLOOKUP(A983,[2]Ages!A:J,6,FALSE),IF(J983="10k",VLOOKUP(A983,[2]Ages!A:J,7,FALSE),IF(J983="10mi",VLOOKUP(A983,[2]Ages!A:J,8,FALSE),IF(J983="Half Marathon",VLOOKUP(A983,[2]Ages!A:J,9,FALSE),IF(J983="Marathon",VLOOKUP(A983,[2]Ages!A:J,10,FALSE)))))))</f>
        <v>#N/A</v>
      </c>
      <c r="M983" s="65" t="e">
        <f t="shared" si="95"/>
        <v>#N/A</v>
      </c>
      <c r="N983">
        <f t="shared" si="92"/>
        <v>1</v>
      </c>
      <c r="O983">
        <f t="shared" si="93"/>
        <v>1</v>
      </c>
    </row>
    <row r="984" spans="7:15" x14ac:dyDescent="0.3">
      <c r="G984" s="64" t="e">
        <f t="shared" si="90"/>
        <v>#DIV/0!</v>
      </c>
      <c r="H984" s="65" t="e">
        <f t="shared" si="91"/>
        <v>#DIV/0!</v>
      </c>
      <c r="I984" s="3">
        <f t="shared" si="94"/>
        <v>0</v>
      </c>
      <c r="J984" t="e">
        <f>VLOOKUP(B984,'[2]List Of Races'!A:B,2,FALSE)</f>
        <v>#N/A</v>
      </c>
      <c r="K984" t="e">
        <f>IF(J984="5k",VLOOKUP(A984,[2]Ages!A:J,5,FALSE),IF(J984="5mi",VLOOKUP(A984,[2]Ages!A:J,6,FALSE),IF(J984="10k",VLOOKUP(A984,[2]Ages!A:J,7,FALSE),IF(J984="10mi",VLOOKUP(A984,[2]Ages!A:J,8,FALSE),IF(J984="Half Marathon",VLOOKUP(A984,[2]Ages!A:J,9,FALSE),IF(J984="Marathon",VLOOKUP(A984,[2]Ages!A:J,10,FALSE)))))))</f>
        <v>#N/A</v>
      </c>
      <c r="M984" s="65" t="e">
        <f t="shared" si="95"/>
        <v>#N/A</v>
      </c>
      <c r="N984">
        <f t="shared" si="92"/>
        <v>1</v>
      </c>
      <c r="O984">
        <f t="shared" si="93"/>
        <v>1</v>
      </c>
    </row>
    <row r="985" spans="7:15" x14ac:dyDescent="0.3">
      <c r="G985" s="64" t="e">
        <f t="shared" si="90"/>
        <v>#DIV/0!</v>
      </c>
      <c r="H985" s="65" t="e">
        <f t="shared" si="91"/>
        <v>#DIV/0!</v>
      </c>
      <c r="I985" s="3">
        <f t="shared" si="94"/>
        <v>0</v>
      </c>
      <c r="J985" t="e">
        <f>VLOOKUP(B985,'[2]List Of Races'!A:B,2,FALSE)</f>
        <v>#N/A</v>
      </c>
      <c r="K985" t="e">
        <f>IF(J985="5k",VLOOKUP(A985,[2]Ages!A:J,5,FALSE),IF(J985="5mi",VLOOKUP(A985,[2]Ages!A:J,6,FALSE),IF(J985="10k",VLOOKUP(A985,[2]Ages!A:J,7,FALSE),IF(J985="10mi",VLOOKUP(A985,[2]Ages!A:J,8,FALSE),IF(J985="Half Marathon",VLOOKUP(A985,[2]Ages!A:J,9,FALSE),IF(J985="Marathon",VLOOKUP(A985,[2]Ages!A:J,10,FALSE)))))))</f>
        <v>#N/A</v>
      </c>
      <c r="M985" s="65" t="e">
        <f t="shared" si="95"/>
        <v>#N/A</v>
      </c>
      <c r="N985">
        <f t="shared" si="92"/>
        <v>1</v>
      </c>
      <c r="O985">
        <f t="shared" si="93"/>
        <v>1</v>
      </c>
    </row>
    <row r="986" spans="7:15" x14ac:dyDescent="0.3">
      <c r="G986" s="64" t="e">
        <f t="shared" si="90"/>
        <v>#DIV/0!</v>
      </c>
      <c r="H986" s="65" t="e">
        <f t="shared" si="91"/>
        <v>#DIV/0!</v>
      </c>
      <c r="I986" s="3">
        <f t="shared" si="94"/>
        <v>0</v>
      </c>
      <c r="J986" t="e">
        <f>VLOOKUP(B986,'[2]List Of Races'!A:B,2,FALSE)</f>
        <v>#N/A</v>
      </c>
      <c r="K986" t="e">
        <f>IF(J986="5k",VLOOKUP(A986,[2]Ages!A:J,5,FALSE),IF(J986="5mi",VLOOKUP(A986,[2]Ages!A:J,6,FALSE),IF(J986="10k",VLOOKUP(A986,[2]Ages!A:J,7,FALSE),IF(J986="10mi",VLOOKUP(A986,[2]Ages!A:J,8,FALSE),IF(J986="Half Marathon",VLOOKUP(A986,[2]Ages!A:J,9,FALSE),IF(J986="Marathon",VLOOKUP(A986,[2]Ages!A:J,10,FALSE)))))))</f>
        <v>#N/A</v>
      </c>
      <c r="M986" s="65" t="e">
        <f t="shared" si="95"/>
        <v>#N/A</v>
      </c>
      <c r="N986">
        <f t="shared" si="92"/>
        <v>1</v>
      </c>
      <c r="O986">
        <f t="shared" si="93"/>
        <v>1</v>
      </c>
    </row>
    <row r="987" spans="7:15" x14ac:dyDescent="0.3">
      <c r="G987" s="64" t="e">
        <f t="shared" si="90"/>
        <v>#DIV/0!</v>
      </c>
      <c r="H987" s="65" t="e">
        <f t="shared" si="91"/>
        <v>#DIV/0!</v>
      </c>
      <c r="I987" s="3">
        <f t="shared" si="94"/>
        <v>0</v>
      </c>
      <c r="J987" t="e">
        <f>VLOOKUP(B987,'[2]List Of Races'!A:B,2,FALSE)</f>
        <v>#N/A</v>
      </c>
      <c r="K987" t="e">
        <f>IF(J987="5k",VLOOKUP(A987,[2]Ages!A:J,5,FALSE),IF(J987="5mi",VLOOKUP(A987,[2]Ages!A:J,6,FALSE),IF(J987="10k",VLOOKUP(A987,[2]Ages!A:J,7,FALSE),IF(J987="10mi",VLOOKUP(A987,[2]Ages!A:J,8,FALSE),IF(J987="Half Marathon",VLOOKUP(A987,[2]Ages!A:J,9,FALSE),IF(J987="Marathon",VLOOKUP(A987,[2]Ages!A:J,10,FALSE)))))))</f>
        <v>#N/A</v>
      </c>
      <c r="M987" s="65" t="e">
        <f t="shared" si="95"/>
        <v>#N/A</v>
      </c>
      <c r="N987">
        <f t="shared" si="92"/>
        <v>1</v>
      </c>
      <c r="O987">
        <f t="shared" si="93"/>
        <v>1</v>
      </c>
    </row>
    <row r="988" spans="7:15" x14ac:dyDescent="0.3">
      <c r="G988" s="64" t="e">
        <f t="shared" si="90"/>
        <v>#DIV/0!</v>
      </c>
      <c r="H988" s="65" t="e">
        <f t="shared" si="91"/>
        <v>#DIV/0!</v>
      </c>
      <c r="I988" s="3">
        <f t="shared" si="94"/>
        <v>0</v>
      </c>
      <c r="J988" t="e">
        <f>VLOOKUP(B988,'[2]List Of Races'!A:B,2,FALSE)</f>
        <v>#N/A</v>
      </c>
      <c r="K988" t="e">
        <f>IF(J988="5k",VLOOKUP(A988,[2]Ages!A:J,5,FALSE),IF(J988="5mi",VLOOKUP(A988,[2]Ages!A:J,6,FALSE),IF(J988="10k",VLOOKUP(A988,[2]Ages!A:J,7,FALSE),IF(J988="10mi",VLOOKUP(A988,[2]Ages!A:J,8,FALSE),IF(J988="Half Marathon",VLOOKUP(A988,[2]Ages!A:J,9,FALSE),IF(J988="Marathon",VLOOKUP(A988,[2]Ages!A:J,10,FALSE)))))))</f>
        <v>#N/A</v>
      </c>
      <c r="M988" s="65" t="e">
        <f t="shared" si="95"/>
        <v>#N/A</v>
      </c>
      <c r="N988">
        <f t="shared" si="92"/>
        <v>1</v>
      </c>
      <c r="O988">
        <f t="shared" si="93"/>
        <v>1</v>
      </c>
    </row>
    <row r="989" spans="7:15" x14ac:dyDescent="0.3">
      <c r="G989" s="64" t="e">
        <f t="shared" si="90"/>
        <v>#DIV/0!</v>
      </c>
      <c r="H989" s="65" t="e">
        <f t="shared" si="91"/>
        <v>#DIV/0!</v>
      </c>
      <c r="I989" s="3">
        <f t="shared" si="94"/>
        <v>0</v>
      </c>
      <c r="J989" t="e">
        <f>VLOOKUP(B989,'[2]List Of Races'!A:B,2,FALSE)</f>
        <v>#N/A</v>
      </c>
      <c r="K989" t="e">
        <f>IF(J989="5k",VLOOKUP(A989,[2]Ages!A:J,5,FALSE),IF(J989="5mi",VLOOKUP(A989,[2]Ages!A:J,6,FALSE),IF(J989="10k",VLOOKUP(A989,[2]Ages!A:J,7,FALSE),IF(J989="10mi",VLOOKUP(A989,[2]Ages!A:J,8,FALSE),IF(J989="Half Marathon",VLOOKUP(A989,[2]Ages!A:J,9,FALSE),IF(J989="Marathon",VLOOKUP(A989,[2]Ages!A:J,10,FALSE)))))))</f>
        <v>#N/A</v>
      </c>
      <c r="M989" s="65" t="e">
        <f t="shared" si="95"/>
        <v>#N/A</v>
      </c>
      <c r="N989">
        <f t="shared" si="92"/>
        <v>1</v>
      </c>
      <c r="O989">
        <f t="shared" si="93"/>
        <v>1</v>
      </c>
    </row>
    <row r="990" spans="7:15" x14ac:dyDescent="0.3">
      <c r="G990" s="64" t="e">
        <f t="shared" si="90"/>
        <v>#DIV/0!</v>
      </c>
      <c r="H990" s="65" t="e">
        <f t="shared" si="91"/>
        <v>#DIV/0!</v>
      </c>
      <c r="I990" s="3">
        <f t="shared" si="94"/>
        <v>0</v>
      </c>
      <c r="J990" t="e">
        <f>VLOOKUP(B990,'[2]List Of Races'!A:B,2,FALSE)</f>
        <v>#N/A</v>
      </c>
      <c r="K990" t="e">
        <f>IF(J990="5k",VLOOKUP(A990,[2]Ages!A:J,5,FALSE),IF(J990="5mi",VLOOKUP(A990,[2]Ages!A:J,6,FALSE),IF(J990="10k",VLOOKUP(A990,[2]Ages!A:J,7,FALSE),IF(J990="10mi",VLOOKUP(A990,[2]Ages!A:J,8,FALSE),IF(J990="Half Marathon",VLOOKUP(A990,[2]Ages!A:J,9,FALSE),IF(J990="Marathon",VLOOKUP(A990,[2]Ages!A:J,10,FALSE)))))))</f>
        <v>#N/A</v>
      </c>
      <c r="M990" s="65" t="e">
        <f t="shared" si="95"/>
        <v>#N/A</v>
      </c>
      <c r="N990">
        <f t="shared" si="92"/>
        <v>1</v>
      </c>
      <c r="O990">
        <f t="shared" si="93"/>
        <v>1</v>
      </c>
    </row>
    <row r="991" spans="7:15" x14ac:dyDescent="0.3">
      <c r="G991" s="64" t="e">
        <f t="shared" si="90"/>
        <v>#DIV/0!</v>
      </c>
      <c r="H991" s="65" t="e">
        <f t="shared" si="91"/>
        <v>#DIV/0!</v>
      </c>
      <c r="I991" s="3">
        <f t="shared" si="94"/>
        <v>0</v>
      </c>
      <c r="J991" t="e">
        <f>VLOOKUP(B991,'[2]List Of Races'!A:B,2,FALSE)</f>
        <v>#N/A</v>
      </c>
      <c r="K991" t="e">
        <f>IF(J991="5k",VLOOKUP(A991,[2]Ages!A:J,5,FALSE),IF(J991="5mi",VLOOKUP(A991,[2]Ages!A:J,6,FALSE),IF(J991="10k",VLOOKUP(A991,[2]Ages!A:J,7,FALSE),IF(J991="10mi",VLOOKUP(A991,[2]Ages!A:J,8,FALSE),IF(J991="Half Marathon",VLOOKUP(A991,[2]Ages!A:J,9,FALSE),IF(J991="Marathon",VLOOKUP(A991,[2]Ages!A:J,10,FALSE)))))))</f>
        <v>#N/A</v>
      </c>
      <c r="M991" s="65" t="e">
        <f t="shared" si="95"/>
        <v>#N/A</v>
      </c>
      <c r="N991">
        <f t="shared" si="92"/>
        <v>1</v>
      </c>
      <c r="O991">
        <f t="shared" si="93"/>
        <v>1</v>
      </c>
    </row>
    <row r="992" spans="7:15" x14ac:dyDescent="0.3">
      <c r="G992" s="64" t="e">
        <f t="shared" si="90"/>
        <v>#DIV/0!</v>
      </c>
      <c r="H992" s="65" t="e">
        <f t="shared" si="91"/>
        <v>#DIV/0!</v>
      </c>
      <c r="I992" s="3">
        <f t="shared" si="94"/>
        <v>0</v>
      </c>
      <c r="J992" t="e">
        <f>VLOOKUP(B992,'[2]List Of Races'!A:B,2,FALSE)</f>
        <v>#N/A</v>
      </c>
      <c r="K992" t="e">
        <f>IF(J992="5k",VLOOKUP(A992,[2]Ages!A:J,5,FALSE),IF(J992="5mi",VLOOKUP(A992,[2]Ages!A:J,6,FALSE),IF(J992="10k",VLOOKUP(A992,[2]Ages!A:J,7,FALSE),IF(J992="10mi",VLOOKUP(A992,[2]Ages!A:J,8,FALSE),IF(J992="Half Marathon",VLOOKUP(A992,[2]Ages!A:J,9,FALSE),IF(J992="Marathon",VLOOKUP(A992,[2]Ages!A:J,10,FALSE)))))))</f>
        <v>#N/A</v>
      </c>
      <c r="M992" s="65" t="e">
        <f t="shared" si="95"/>
        <v>#N/A</v>
      </c>
      <c r="N992">
        <f t="shared" si="92"/>
        <v>1</v>
      </c>
      <c r="O992">
        <f t="shared" si="93"/>
        <v>1</v>
      </c>
    </row>
    <row r="993" spans="7:15" x14ac:dyDescent="0.3">
      <c r="G993" s="64" t="e">
        <f t="shared" si="90"/>
        <v>#DIV/0!</v>
      </c>
      <c r="H993" s="65" t="e">
        <f t="shared" si="91"/>
        <v>#DIV/0!</v>
      </c>
      <c r="I993" s="3">
        <f t="shared" si="94"/>
        <v>0</v>
      </c>
      <c r="J993" t="e">
        <f>VLOOKUP(B993,'[2]List Of Races'!A:B,2,FALSE)</f>
        <v>#N/A</v>
      </c>
      <c r="K993" t="e">
        <f>IF(J993="5k",VLOOKUP(A993,[2]Ages!A:J,5,FALSE),IF(J993="5mi",VLOOKUP(A993,[2]Ages!A:J,6,FALSE),IF(J993="10k",VLOOKUP(A993,[2]Ages!A:J,7,FALSE),IF(J993="10mi",VLOOKUP(A993,[2]Ages!A:J,8,FALSE),IF(J993="Half Marathon",VLOOKUP(A993,[2]Ages!A:J,9,FALSE),IF(J993="Marathon",VLOOKUP(A993,[2]Ages!A:J,10,FALSE)))))))</f>
        <v>#N/A</v>
      </c>
      <c r="M993" s="65" t="e">
        <f t="shared" si="95"/>
        <v>#N/A</v>
      </c>
      <c r="N993">
        <f t="shared" si="92"/>
        <v>1</v>
      </c>
      <c r="O993">
        <f t="shared" si="93"/>
        <v>1</v>
      </c>
    </row>
    <row r="994" spans="7:15" x14ac:dyDescent="0.3">
      <c r="G994" s="64" t="e">
        <f t="shared" si="90"/>
        <v>#DIV/0!</v>
      </c>
      <c r="H994" s="65" t="e">
        <f t="shared" si="91"/>
        <v>#DIV/0!</v>
      </c>
      <c r="I994" s="3">
        <f t="shared" si="94"/>
        <v>0</v>
      </c>
      <c r="J994" t="e">
        <f>VLOOKUP(B994,'[2]List Of Races'!A:B,2,FALSE)</f>
        <v>#N/A</v>
      </c>
      <c r="K994" t="e">
        <f>IF(J994="5k",VLOOKUP(A994,[2]Ages!A:J,5,FALSE),IF(J994="5mi",VLOOKUP(A994,[2]Ages!A:J,6,FALSE),IF(J994="10k",VLOOKUP(A994,[2]Ages!A:J,7,FALSE),IF(J994="10mi",VLOOKUP(A994,[2]Ages!A:J,8,FALSE),IF(J994="Half Marathon",VLOOKUP(A994,[2]Ages!A:J,9,FALSE),IF(J994="Marathon",VLOOKUP(A994,[2]Ages!A:J,10,FALSE)))))))</f>
        <v>#N/A</v>
      </c>
      <c r="M994" s="65" t="e">
        <f t="shared" si="95"/>
        <v>#N/A</v>
      </c>
      <c r="N994">
        <f t="shared" si="92"/>
        <v>1</v>
      </c>
      <c r="O994">
        <f t="shared" si="93"/>
        <v>1</v>
      </c>
    </row>
    <row r="995" spans="7:15" x14ac:dyDescent="0.3">
      <c r="G995" s="64" t="e">
        <f t="shared" ref="G995:G1058" si="96">1-((F995-E995)/E995)</f>
        <v>#DIV/0!</v>
      </c>
      <c r="H995" s="65" t="e">
        <f t="shared" si="91"/>
        <v>#DIV/0!</v>
      </c>
      <c r="I995" s="3">
        <f t="shared" si="94"/>
        <v>0</v>
      </c>
      <c r="J995" t="e">
        <f>VLOOKUP(B995,'[2]List Of Races'!A:B,2,FALSE)</f>
        <v>#N/A</v>
      </c>
      <c r="K995" t="e">
        <f>IF(J995="5k",VLOOKUP(A995,[2]Ages!A:J,5,FALSE),IF(J995="5mi",VLOOKUP(A995,[2]Ages!A:J,6,FALSE),IF(J995="10k",VLOOKUP(A995,[2]Ages!A:J,7,FALSE),IF(J995="10mi",VLOOKUP(A995,[2]Ages!A:J,8,FALSE),IF(J995="Half Marathon",VLOOKUP(A995,[2]Ages!A:J,9,FALSE),IF(J995="Marathon",VLOOKUP(A995,[2]Ages!A:J,10,FALSE)))))))</f>
        <v>#N/A</v>
      </c>
      <c r="M995" s="65" t="e">
        <f t="shared" si="95"/>
        <v>#N/A</v>
      </c>
      <c r="N995">
        <f t="shared" si="92"/>
        <v>1</v>
      </c>
      <c r="O995">
        <f t="shared" si="93"/>
        <v>1</v>
      </c>
    </row>
    <row r="996" spans="7:15" x14ac:dyDescent="0.3">
      <c r="G996" s="64" t="e">
        <f t="shared" si="96"/>
        <v>#DIV/0!</v>
      </c>
      <c r="H996" s="65" t="e">
        <f t="shared" si="91"/>
        <v>#DIV/0!</v>
      </c>
      <c r="I996" s="3">
        <f t="shared" si="94"/>
        <v>0</v>
      </c>
      <c r="J996" t="e">
        <f>VLOOKUP(B996,'[2]List Of Races'!A:B,2,FALSE)</f>
        <v>#N/A</v>
      </c>
      <c r="K996" t="e">
        <f>IF(J996="5k",VLOOKUP(A996,[2]Ages!A:J,5,FALSE),IF(J996="5mi",VLOOKUP(A996,[2]Ages!A:J,6,FALSE),IF(J996="10k",VLOOKUP(A996,[2]Ages!A:J,7,FALSE),IF(J996="10mi",VLOOKUP(A996,[2]Ages!A:J,8,FALSE),IF(J996="Half Marathon",VLOOKUP(A996,[2]Ages!A:J,9,FALSE),IF(J996="Marathon",VLOOKUP(A996,[2]Ages!A:J,10,FALSE)))))))</f>
        <v>#N/A</v>
      </c>
      <c r="M996" s="65" t="e">
        <f t="shared" si="95"/>
        <v>#N/A</v>
      </c>
      <c r="N996">
        <f t="shared" si="92"/>
        <v>1</v>
      </c>
      <c r="O996">
        <f t="shared" si="93"/>
        <v>1</v>
      </c>
    </row>
    <row r="997" spans="7:15" x14ac:dyDescent="0.3">
      <c r="G997" s="64" t="e">
        <f t="shared" si="96"/>
        <v>#DIV/0!</v>
      </c>
      <c r="H997" s="65" t="e">
        <f t="shared" si="91"/>
        <v>#DIV/0!</v>
      </c>
      <c r="I997" s="3">
        <f t="shared" si="94"/>
        <v>0</v>
      </c>
      <c r="J997" t="e">
        <f>VLOOKUP(B997,'[2]List Of Races'!A:B,2,FALSE)</f>
        <v>#N/A</v>
      </c>
      <c r="K997" t="e">
        <f>IF(J997="5k",VLOOKUP(A997,[2]Ages!A:J,5,FALSE),IF(J997="5mi",VLOOKUP(A997,[2]Ages!A:J,6,FALSE),IF(J997="10k",VLOOKUP(A997,[2]Ages!A:J,7,FALSE),IF(J997="10mi",VLOOKUP(A997,[2]Ages!A:J,8,FALSE),IF(J997="Half Marathon",VLOOKUP(A997,[2]Ages!A:J,9,FALSE),IF(J997="Marathon",VLOOKUP(A997,[2]Ages!A:J,10,FALSE)))))))</f>
        <v>#N/A</v>
      </c>
      <c r="M997" s="65" t="e">
        <f t="shared" si="95"/>
        <v>#N/A</v>
      </c>
      <c r="N997">
        <f t="shared" si="92"/>
        <v>1</v>
      </c>
      <c r="O997">
        <f t="shared" si="93"/>
        <v>1</v>
      </c>
    </row>
    <row r="998" spans="7:15" x14ac:dyDescent="0.3">
      <c r="G998" s="64" t="e">
        <f t="shared" si="96"/>
        <v>#DIV/0!</v>
      </c>
      <c r="H998" s="65" t="e">
        <f t="shared" si="91"/>
        <v>#DIV/0!</v>
      </c>
      <c r="I998" s="3">
        <f t="shared" si="94"/>
        <v>0</v>
      </c>
      <c r="J998" t="e">
        <f>VLOOKUP(B998,'[2]List Of Races'!A:B,2,FALSE)</f>
        <v>#N/A</v>
      </c>
      <c r="K998" t="e">
        <f>IF(J998="5k",VLOOKUP(A998,[2]Ages!A:J,5,FALSE),IF(J998="5mi",VLOOKUP(A998,[2]Ages!A:J,6,FALSE),IF(J998="10k",VLOOKUP(A998,[2]Ages!A:J,7,FALSE),IF(J998="10mi",VLOOKUP(A998,[2]Ages!A:J,8,FALSE),IF(J998="Half Marathon",VLOOKUP(A998,[2]Ages!A:J,9,FALSE),IF(J998="Marathon",VLOOKUP(A998,[2]Ages!A:J,10,FALSE)))))))</f>
        <v>#N/A</v>
      </c>
      <c r="M998" s="65" t="e">
        <f t="shared" si="95"/>
        <v>#N/A</v>
      </c>
      <c r="N998">
        <f t="shared" si="92"/>
        <v>1</v>
      </c>
      <c r="O998">
        <f t="shared" si="93"/>
        <v>1</v>
      </c>
    </row>
    <row r="999" spans="7:15" x14ac:dyDescent="0.3">
      <c r="G999" s="64" t="e">
        <f t="shared" si="96"/>
        <v>#DIV/0!</v>
      </c>
      <c r="H999" s="65" t="e">
        <f t="shared" si="91"/>
        <v>#DIV/0!</v>
      </c>
      <c r="I999" s="3">
        <f t="shared" si="94"/>
        <v>0</v>
      </c>
      <c r="J999" t="e">
        <f>VLOOKUP(B999,'[2]List Of Races'!A:B,2,FALSE)</f>
        <v>#N/A</v>
      </c>
      <c r="K999" t="e">
        <f>IF(J999="5k",VLOOKUP(A999,[2]Ages!A:J,5,FALSE),IF(J999="5mi",VLOOKUP(A999,[2]Ages!A:J,6,FALSE),IF(J999="10k",VLOOKUP(A999,[2]Ages!A:J,7,FALSE),IF(J999="10mi",VLOOKUP(A999,[2]Ages!A:J,8,FALSE),IF(J999="Half Marathon",VLOOKUP(A999,[2]Ages!A:J,9,FALSE),IF(J999="Marathon",VLOOKUP(A999,[2]Ages!A:J,10,FALSE)))))))</f>
        <v>#N/A</v>
      </c>
      <c r="M999" s="65" t="e">
        <f t="shared" si="95"/>
        <v>#N/A</v>
      </c>
      <c r="N999">
        <f t="shared" si="92"/>
        <v>1</v>
      </c>
      <c r="O999">
        <f t="shared" si="93"/>
        <v>1</v>
      </c>
    </row>
    <row r="1000" spans="7:15" x14ac:dyDescent="0.3">
      <c r="G1000" s="64" t="e">
        <f t="shared" si="96"/>
        <v>#DIV/0!</v>
      </c>
      <c r="H1000" s="65" t="e">
        <f t="shared" si="91"/>
        <v>#DIV/0!</v>
      </c>
      <c r="I1000" s="3">
        <f t="shared" si="94"/>
        <v>0</v>
      </c>
      <c r="J1000" t="e">
        <f>VLOOKUP(B1000,'[2]List Of Races'!A:B,2,FALSE)</f>
        <v>#N/A</v>
      </c>
      <c r="K1000" t="e">
        <f>IF(J1000="5k",VLOOKUP(A1000,[2]Ages!A:J,5,FALSE),IF(J1000="5mi",VLOOKUP(A1000,[2]Ages!A:J,6,FALSE),IF(J1000="10k",VLOOKUP(A1000,[2]Ages!A:J,7,FALSE),IF(J1000="10mi",VLOOKUP(A1000,[2]Ages!A:J,8,FALSE),IF(J1000="Half Marathon",VLOOKUP(A1000,[2]Ages!A:J,9,FALSE),IF(J1000="Marathon",VLOOKUP(A1000,[2]Ages!A:J,10,FALSE)))))))</f>
        <v>#N/A</v>
      </c>
      <c r="M1000" s="65" t="e">
        <f t="shared" si="95"/>
        <v>#N/A</v>
      </c>
      <c r="N1000">
        <f t="shared" si="92"/>
        <v>1</v>
      </c>
      <c r="O1000">
        <f t="shared" si="93"/>
        <v>1</v>
      </c>
    </row>
    <row r="1001" spans="7:15" x14ac:dyDescent="0.3">
      <c r="G1001" s="64" t="e">
        <f t="shared" si="96"/>
        <v>#DIV/0!</v>
      </c>
      <c r="H1001" s="65" t="e">
        <f t="shared" si="91"/>
        <v>#DIV/0!</v>
      </c>
      <c r="I1001" s="3">
        <f t="shared" si="94"/>
        <v>0</v>
      </c>
      <c r="J1001" t="e">
        <f>VLOOKUP(B1001,'[2]List Of Races'!A:B,2,FALSE)</f>
        <v>#N/A</v>
      </c>
      <c r="K1001" t="e">
        <f>IF(J1001="5k",VLOOKUP(A1001,[2]Ages!A:J,5,FALSE),IF(J1001="5mi",VLOOKUP(A1001,[2]Ages!A:J,6,FALSE),IF(J1001="10k",VLOOKUP(A1001,[2]Ages!A:J,7,FALSE),IF(J1001="10mi",VLOOKUP(A1001,[2]Ages!A:J,8,FALSE),IF(J1001="Half Marathon",VLOOKUP(A1001,[2]Ages!A:J,9,FALSE),IF(J1001="Marathon",VLOOKUP(A1001,[2]Ages!A:J,10,FALSE)))))))</f>
        <v>#N/A</v>
      </c>
      <c r="M1001" s="65" t="e">
        <f t="shared" si="95"/>
        <v>#N/A</v>
      </c>
      <c r="N1001">
        <f t="shared" si="92"/>
        <v>1</v>
      </c>
      <c r="O1001">
        <f t="shared" si="93"/>
        <v>1</v>
      </c>
    </row>
    <row r="1002" spans="7:15" x14ac:dyDescent="0.3">
      <c r="G1002" s="64" t="e">
        <f t="shared" si="96"/>
        <v>#DIV/0!</v>
      </c>
      <c r="H1002" s="65" t="e">
        <f t="shared" si="91"/>
        <v>#DIV/0!</v>
      </c>
      <c r="I1002" s="3">
        <f t="shared" si="94"/>
        <v>0</v>
      </c>
      <c r="J1002" t="e">
        <f>VLOOKUP(B1002,'[2]List Of Races'!A:B,2,FALSE)</f>
        <v>#N/A</v>
      </c>
      <c r="K1002" t="e">
        <f>IF(J1002="5k",VLOOKUP(A1002,[2]Ages!A:J,5,FALSE),IF(J1002="5mi",VLOOKUP(A1002,[2]Ages!A:J,6,FALSE),IF(J1002="10k",VLOOKUP(A1002,[2]Ages!A:J,7,FALSE),IF(J1002="10mi",VLOOKUP(A1002,[2]Ages!A:J,8,FALSE),IF(J1002="Half Marathon",VLOOKUP(A1002,[2]Ages!A:J,9,FALSE),IF(J1002="Marathon",VLOOKUP(A1002,[2]Ages!A:J,10,FALSE)))))))</f>
        <v>#N/A</v>
      </c>
      <c r="M1002" s="65" t="e">
        <f t="shared" si="95"/>
        <v>#N/A</v>
      </c>
      <c r="N1002">
        <f t="shared" si="92"/>
        <v>1</v>
      </c>
      <c r="O1002">
        <f t="shared" si="93"/>
        <v>1</v>
      </c>
    </row>
    <row r="1003" spans="7:15" x14ac:dyDescent="0.3">
      <c r="G1003" s="64" t="e">
        <f t="shared" si="96"/>
        <v>#DIV/0!</v>
      </c>
      <c r="H1003" s="65" t="e">
        <f t="shared" si="91"/>
        <v>#DIV/0!</v>
      </c>
      <c r="I1003" s="3">
        <f t="shared" si="94"/>
        <v>0</v>
      </c>
      <c r="J1003" t="e">
        <f>VLOOKUP(B1003,'[2]List Of Races'!A:B,2,FALSE)</f>
        <v>#N/A</v>
      </c>
      <c r="K1003" t="e">
        <f>IF(J1003="5k",VLOOKUP(A1003,[2]Ages!A:J,5,FALSE),IF(J1003="5mi",VLOOKUP(A1003,[2]Ages!A:J,6,FALSE),IF(J1003="10k",VLOOKUP(A1003,[2]Ages!A:J,7,FALSE),IF(J1003="10mi",VLOOKUP(A1003,[2]Ages!A:J,8,FALSE),IF(J1003="Half Marathon",VLOOKUP(A1003,[2]Ages!A:J,9,FALSE),IF(J1003="Marathon",VLOOKUP(A1003,[2]Ages!A:J,10,FALSE)))))))</f>
        <v>#N/A</v>
      </c>
      <c r="M1003" s="65" t="e">
        <f t="shared" si="95"/>
        <v>#N/A</v>
      </c>
      <c r="N1003">
        <f t="shared" si="92"/>
        <v>1</v>
      </c>
      <c r="O1003">
        <f t="shared" si="93"/>
        <v>1</v>
      </c>
    </row>
    <row r="1004" spans="7:15" x14ac:dyDescent="0.3">
      <c r="G1004" s="64" t="e">
        <f t="shared" si="96"/>
        <v>#DIV/0!</v>
      </c>
      <c r="H1004" s="65" t="e">
        <f t="shared" si="91"/>
        <v>#DIV/0!</v>
      </c>
      <c r="I1004" s="3">
        <f t="shared" si="94"/>
        <v>0</v>
      </c>
      <c r="J1004" t="e">
        <f>VLOOKUP(B1004,'[2]List Of Races'!A:B,2,FALSE)</f>
        <v>#N/A</v>
      </c>
      <c r="K1004" t="e">
        <f>IF(J1004="5k",VLOOKUP(A1004,[2]Ages!A:J,5,FALSE),IF(J1004="5mi",VLOOKUP(A1004,[2]Ages!A:J,6,FALSE),IF(J1004="10k",VLOOKUP(A1004,[2]Ages!A:J,7,FALSE),IF(J1004="10mi",VLOOKUP(A1004,[2]Ages!A:J,8,FALSE),IF(J1004="Half Marathon",VLOOKUP(A1004,[2]Ages!A:J,9,FALSE),IF(J1004="Marathon",VLOOKUP(A1004,[2]Ages!A:J,10,FALSE)))))))</f>
        <v>#N/A</v>
      </c>
      <c r="M1004" s="65" t="e">
        <f t="shared" si="95"/>
        <v>#N/A</v>
      </c>
      <c r="N1004">
        <f t="shared" si="92"/>
        <v>1</v>
      </c>
      <c r="O1004">
        <f t="shared" si="93"/>
        <v>1</v>
      </c>
    </row>
    <row r="1005" spans="7:15" x14ac:dyDescent="0.3">
      <c r="G1005" s="64" t="e">
        <f t="shared" si="96"/>
        <v>#DIV/0!</v>
      </c>
      <c r="H1005" s="65" t="e">
        <f t="shared" si="91"/>
        <v>#DIV/0!</v>
      </c>
      <c r="I1005" s="3">
        <f t="shared" si="94"/>
        <v>0</v>
      </c>
      <c r="J1005" t="e">
        <f>VLOOKUP(B1005,'[2]List Of Races'!A:B,2,FALSE)</f>
        <v>#N/A</v>
      </c>
      <c r="K1005" t="e">
        <f>IF(J1005="5k",VLOOKUP(A1005,[2]Ages!A:J,5,FALSE),IF(J1005="5mi",VLOOKUP(A1005,[2]Ages!A:J,6,FALSE),IF(J1005="10k",VLOOKUP(A1005,[2]Ages!A:J,7,FALSE),IF(J1005="10mi",VLOOKUP(A1005,[2]Ages!A:J,8,FALSE),IF(J1005="Half Marathon",VLOOKUP(A1005,[2]Ages!A:J,9,FALSE),IF(J1005="Marathon",VLOOKUP(A1005,[2]Ages!A:J,10,FALSE)))))))</f>
        <v>#N/A</v>
      </c>
      <c r="M1005" s="65" t="e">
        <f t="shared" si="95"/>
        <v>#N/A</v>
      </c>
      <c r="N1005">
        <f t="shared" si="92"/>
        <v>1</v>
      </c>
      <c r="O1005">
        <f t="shared" si="93"/>
        <v>1</v>
      </c>
    </row>
    <row r="1006" spans="7:15" x14ac:dyDescent="0.3">
      <c r="G1006" s="64" t="e">
        <f t="shared" si="96"/>
        <v>#DIV/0!</v>
      </c>
      <c r="H1006" s="65" t="e">
        <f t="shared" si="91"/>
        <v>#DIV/0!</v>
      </c>
      <c r="I1006" s="3">
        <f t="shared" si="94"/>
        <v>0</v>
      </c>
      <c r="J1006" t="e">
        <f>VLOOKUP(B1006,'[2]List Of Races'!A:B,2,FALSE)</f>
        <v>#N/A</v>
      </c>
      <c r="K1006" t="e">
        <f>IF(J1006="5k",VLOOKUP(A1006,[2]Ages!A:J,5,FALSE),IF(J1006="5mi",VLOOKUP(A1006,[2]Ages!A:J,6,FALSE),IF(J1006="10k",VLOOKUP(A1006,[2]Ages!A:J,7,FALSE),IF(J1006="10mi",VLOOKUP(A1006,[2]Ages!A:J,8,FALSE),IF(J1006="Half Marathon",VLOOKUP(A1006,[2]Ages!A:J,9,FALSE),IF(J1006="Marathon",VLOOKUP(A1006,[2]Ages!A:J,10,FALSE)))))))</f>
        <v>#N/A</v>
      </c>
      <c r="M1006" s="65" t="e">
        <f t="shared" si="95"/>
        <v>#N/A</v>
      </c>
      <c r="N1006">
        <f t="shared" si="92"/>
        <v>1</v>
      </c>
      <c r="O1006">
        <f t="shared" si="93"/>
        <v>1</v>
      </c>
    </row>
    <row r="1007" spans="7:15" x14ac:dyDescent="0.3">
      <c r="G1007" s="64" t="e">
        <f t="shared" si="96"/>
        <v>#DIV/0!</v>
      </c>
      <c r="H1007" s="65" t="e">
        <f t="shared" si="91"/>
        <v>#DIV/0!</v>
      </c>
      <c r="I1007" s="3">
        <f t="shared" si="94"/>
        <v>0</v>
      </c>
      <c r="J1007" t="e">
        <f>VLOOKUP(B1007,'[2]List Of Races'!A:B,2,FALSE)</f>
        <v>#N/A</v>
      </c>
      <c r="K1007" t="e">
        <f>IF(J1007="5k",VLOOKUP(A1007,[2]Ages!A:J,5,FALSE),IF(J1007="5mi",VLOOKUP(A1007,[2]Ages!A:J,6,FALSE),IF(J1007="10k",VLOOKUP(A1007,[2]Ages!A:J,7,FALSE),IF(J1007="10mi",VLOOKUP(A1007,[2]Ages!A:J,8,FALSE),IF(J1007="Half Marathon",VLOOKUP(A1007,[2]Ages!A:J,9,FALSE),IF(J1007="Marathon",VLOOKUP(A1007,[2]Ages!A:J,10,FALSE)))))))</f>
        <v>#N/A</v>
      </c>
      <c r="M1007" s="65" t="e">
        <f t="shared" si="95"/>
        <v>#N/A</v>
      </c>
      <c r="N1007">
        <f t="shared" si="92"/>
        <v>1</v>
      </c>
      <c r="O1007">
        <f t="shared" si="93"/>
        <v>1</v>
      </c>
    </row>
    <row r="1008" spans="7:15" x14ac:dyDescent="0.3">
      <c r="G1008" s="64" t="e">
        <f t="shared" si="96"/>
        <v>#DIV/0!</v>
      </c>
      <c r="H1008" s="65" t="e">
        <f t="shared" si="91"/>
        <v>#DIV/0!</v>
      </c>
      <c r="I1008" s="3">
        <f t="shared" si="94"/>
        <v>0</v>
      </c>
      <c r="J1008" t="e">
        <f>VLOOKUP(B1008,'[2]List Of Races'!A:B,2,FALSE)</f>
        <v>#N/A</v>
      </c>
      <c r="K1008" t="e">
        <f>IF(J1008="5k",VLOOKUP(A1008,[2]Ages!A:J,5,FALSE),IF(J1008="5mi",VLOOKUP(A1008,[2]Ages!A:J,6,FALSE),IF(J1008="10k",VLOOKUP(A1008,[2]Ages!A:J,7,FALSE),IF(J1008="10mi",VLOOKUP(A1008,[2]Ages!A:J,8,FALSE),IF(J1008="Half Marathon",VLOOKUP(A1008,[2]Ages!A:J,9,FALSE),IF(J1008="Marathon",VLOOKUP(A1008,[2]Ages!A:J,10,FALSE)))))))</f>
        <v>#N/A</v>
      </c>
      <c r="M1008" s="65" t="e">
        <f t="shared" si="95"/>
        <v>#N/A</v>
      </c>
      <c r="N1008">
        <f t="shared" si="92"/>
        <v>1</v>
      </c>
      <c r="O1008">
        <f t="shared" si="93"/>
        <v>1</v>
      </c>
    </row>
    <row r="1009" spans="7:15" x14ac:dyDescent="0.3">
      <c r="G1009" s="64" t="e">
        <f t="shared" si="96"/>
        <v>#DIV/0!</v>
      </c>
      <c r="H1009" s="65" t="e">
        <f t="shared" si="91"/>
        <v>#DIV/0!</v>
      </c>
      <c r="I1009" s="3">
        <f t="shared" si="94"/>
        <v>0</v>
      </c>
      <c r="J1009" t="e">
        <f>VLOOKUP(B1009,'[2]List Of Races'!A:B,2,FALSE)</f>
        <v>#N/A</v>
      </c>
      <c r="K1009" t="e">
        <f>IF(J1009="5k",VLOOKUP(A1009,[2]Ages!A:J,5,FALSE),IF(J1009="5mi",VLOOKUP(A1009,[2]Ages!A:J,6,FALSE),IF(J1009="10k",VLOOKUP(A1009,[2]Ages!A:J,7,FALSE),IF(J1009="10mi",VLOOKUP(A1009,[2]Ages!A:J,8,FALSE),IF(J1009="Half Marathon",VLOOKUP(A1009,[2]Ages!A:J,9,FALSE),IF(J1009="Marathon",VLOOKUP(A1009,[2]Ages!A:J,10,FALSE)))))))</f>
        <v>#N/A</v>
      </c>
      <c r="M1009" s="65" t="e">
        <f t="shared" si="95"/>
        <v>#N/A</v>
      </c>
      <c r="N1009">
        <f t="shared" si="92"/>
        <v>1</v>
      </c>
      <c r="O1009">
        <f t="shared" si="93"/>
        <v>1</v>
      </c>
    </row>
    <row r="1010" spans="7:15" x14ac:dyDescent="0.3">
      <c r="G1010" s="64" t="e">
        <f t="shared" si="96"/>
        <v>#DIV/0!</v>
      </c>
      <c r="H1010" s="65" t="e">
        <f t="shared" si="91"/>
        <v>#DIV/0!</v>
      </c>
      <c r="I1010" s="3">
        <f t="shared" si="94"/>
        <v>0</v>
      </c>
      <c r="J1010" t="e">
        <f>VLOOKUP(B1010,'[2]List Of Races'!A:B,2,FALSE)</f>
        <v>#N/A</v>
      </c>
      <c r="K1010" t="e">
        <f>IF(J1010="5k",VLOOKUP(A1010,[2]Ages!A:J,5,FALSE),IF(J1010="5mi",VLOOKUP(A1010,[2]Ages!A:J,6,FALSE),IF(J1010="10k",VLOOKUP(A1010,[2]Ages!A:J,7,FALSE),IF(J1010="10mi",VLOOKUP(A1010,[2]Ages!A:J,8,FALSE),IF(J1010="Half Marathon",VLOOKUP(A1010,[2]Ages!A:J,9,FALSE),IF(J1010="Marathon",VLOOKUP(A1010,[2]Ages!A:J,10,FALSE)))))))</f>
        <v>#N/A</v>
      </c>
      <c r="M1010" s="65" t="e">
        <f t="shared" si="95"/>
        <v>#N/A</v>
      </c>
      <c r="N1010">
        <f t="shared" si="92"/>
        <v>1</v>
      </c>
      <c r="O1010">
        <f t="shared" si="93"/>
        <v>1</v>
      </c>
    </row>
    <row r="1011" spans="7:15" x14ac:dyDescent="0.3">
      <c r="G1011" s="64" t="e">
        <f t="shared" si="96"/>
        <v>#DIV/0!</v>
      </c>
      <c r="H1011" s="65" t="e">
        <f t="shared" si="91"/>
        <v>#DIV/0!</v>
      </c>
      <c r="I1011" s="3">
        <f t="shared" si="94"/>
        <v>0</v>
      </c>
      <c r="J1011" t="e">
        <f>VLOOKUP(B1011,'[2]List Of Races'!A:B,2,FALSE)</f>
        <v>#N/A</v>
      </c>
      <c r="K1011" t="e">
        <f>IF(J1011="5k",VLOOKUP(A1011,[2]Ages!A:J,5,FALSE),IF(J1011="5mi",VLOOKUP(A1011,[2]Ages!A:J,6,FALSE),IF(J1011="10k",VLOOKUP(A1011,[2]Ages!A:J,7,FALSE),IF(J1011="10mi",VLOOKUP(A1011,[2]Ages!A:J,8,FALSE),IF(J1011="Half Marathon",VLOOKUP(A1011,[2]Ages!A:J,9,FALSE),IF(J1011="Marathon",VLOOKUP(A1011,[2]Ages!A:J,10,FALSE)))))))</f>
        <v>#N/A</v>
      </c>
      <c r="M1011" s="65" t="e">
        <f t="shared" si="95"/>
        <v>#N/A</v>
      </c>
      <c r="N1011">
        <f t="shared" si="92"/>
        <v>1</v>
      </c>
      <c r="O1011">
        <f t="shared" si="93"/>
        <v>1</v>
      </c>
    </row>
    <row r="1012" spans="7:15" x14ac:dyDescent="0.3">
      <c r="G1012" s="64" t="e">
        <f t="shared" si="96"/>
        <v>#DIV/0!</v>
      </c>
      <c r="H1012" s="65" t="e">
        <f t="shared" si="91"/>
        <v>#DIV/0!</v>
      </c>
      <c r="I1012" s="3">
        <f t="shared" si="94"/>
        <v>0</v>
      </c>
      <c r="J1012" t="e">
        <f>VLOOKUP(B1012,'[2]List Of Races'!A:B,2,FALSE)</f>
        <v>#N/A</v>
      </c>
      <c r="K1012" t="e">
        <f>IF(J1012="5k",VLOOKUP(A1012,[2]Ages!A:J,5,FALSE),IF(J1012="5mi",VLOOKUP(A1012,[2]Ages!A:J,6,FALSE),IF(J1012="10k",VLOOKUP(A1012,[2]Ages!A:J,7,FALSE),IF(J1012="10mi",VLOOKUP(A1012,[2]Ages!A:J,8,FALSE),IF(J1012="Half Marathon",VLOOKUP(A1012,[2]Ages!A:J,9,FALSE),IF(J1012="Marathon",VLOOKUP(A1012,[2]Ages!A:J,10,FALSE)))))))</f>
        <v>#N/A</v>
      </c>
      <c r="M1012" s="65" t="e">
        <f t="shared" si="95"/>
        <v>#N/A</v>
      </c>
      <c r="N1012">
        <f t="shared" si="92"/>
        <v>1</v>
      </c>
      <c r="O1012">
        <f t="shared" si="93"/>
        <v>1</v>
      </c>
    </row>
    <row r="1013" spans="7:15" x14ac:dyDescent="0.3">
      <c r="G1013" s="64" t="e">
        <f t="shared" si="96"/>
        <v>#DIV/0!</v>
      </c>
      <c r="H1013" s="65" t="e">
        <f t="shared" si="91"/>
        <v>#DIV/0!</v>
      </c>
      <c r="I1013" s="3">
        <f t="shared" si="94"/>
        <v>0</v>
      </c>
      <c r="J1013" t="e">
        <f>VLOOKUP(B1013,'[2]List Of Races'!A:B,2,FALSE)</f>
        <v>#N/A</v>
      </c>
      <c r="K1013" t="e">
        <f>IF(J1013="5k",VLOOKUP(A1013,[2]Ages!A:J,5,FALSE),IF(J1013="5mi",VLOOKUP(A1013,[2]Ages!A:J,6,FALSE),IF(J1013="10k",VLOOKUP(A1013,[2]Ages!A:J,7,FALSE),IF(J1013="10mi",VLOOKUP(A1013,[2]Ages!A:J,8,FALSE),IF(J1013="Half Marathon",VLOOKUP(A1013,[2]Ages!A:J,9,FALSE),IF(J1013="Marathon",VLOOKUP(A1013,[2]Ages!A:J,10,FALSE)))))))</f>
        <v>#N/A</v>
      </c>
      <c r="M1013" s="65" t="e">
        <f t="shared" si="95"/>
        <v>#N/A</v>
      </c>
      <c r="N1013">
        <f t="shared" si="92"/>
        <v>1</v>
      </c>
      <c r="O1013">
        <f t="shared" si="93"/>
        <v>1</v>
      </c>
    </row>
    <row r="1014" spans="7:15" x14ac:dyDescent="0.3">
      <c r="G1014" s="64" t="e">
        <f t="shared" si="96"/>
        <v>#DIV/0!</v>
      </c>
      <c r="H1014" s="65" t="e">
        <f t="shared" si="91"/>
        <v>#DIV/0!</v>
      </c>
      <c r="I1014" s="3">
        <f t="shared" si="94"/>
        <v>0</v>
      </c>
      <c r="J1014" t="e">
        <f>VLOOKUP(B1014,'[2]List Of Races'!A:B,2,FALSE)</f>
        <v>#N/A</v>
      </c>
      <c r="K1014" t="e">
        <f>IF(J1014="5k",VLOOKUP(A1014,[2]Ages!A:J,5,FALSE),IF(J1014="5mi",VLOOKUP(A1014,[2]Ages!A:J,6,FALSE),IF(J1014="10k",VLOOKUP(A1014,[2]Ages!A:J,7,FALSE),IF(J1014="10mi",VLOOKUP(A1014,[2]Ages!A:J,8,FALSE),IF(J1014="Half Marathon",VLOOKUP(A1014,[2]Ages!A:J,9,FALSE),IF(J1014="Marathon",VLOOKUP(A1014,[2]Ages!A:J,10,FALSE)))))))</f>
        <v>#N/A</v>
      </c>
      <c r="M1014" s="65" t="e">
        <f t="shared" si="95"/>
        <v>#N/A</v>
      </c>
      <c r="N1014">
        <f t="shared" si="92"/>
        <v>1</v>
      </c>
      <c r="O1014">
        <f t="shared" si="93"/>
        <v>1</v>
      </c>
    </row>
    <row r="1015" spans="7:15" x14ac:dyDescent="0.3">
      <c r="G1015" s="64" t="e">
        <f t="shared" si="96"/>
        <v>#DIV/0!</v>
      </c>
      <c r="H1015" s="65" t="e">
        <f t="shared" si="91"/>
        <v>#DIV/0!</v>
      </c>
      <c r="I1015" s="3">
        <f t="shared" si="94"/>
        <v>0</v>
      </c>
      <c r="J1015" t="e">
        <f>VLOOKUP(B1015,'[2]List Of Races'!A:B,2,FALSE)</f>
        <v>#N/A</v>
      </c>
      <c r="K1015" t="e">
        <f>IF(J1015="5k",VLOOKUP(A1015,[2]Ages!A:J,5,FALSE),IF(J1015="5mi",VLOOKUP(A1015,[2]Ages!A:J,6,FALSE),IF(J1015="10k",VLOOKUP(A1015,[2]Ages!A:J,7,FALSE),IF(J1015="10mi",VLOOKUP(A1015,[2]Ages!A:J,8,FALSE),IF(J1015="Half Marathon",VLOOKUP(A1015,[2]Ages!A:J,9,FALSE),IF(J1015="Marathon",VLOOKUP(A1015,[2]Ages!A:J,10,FALSE)))))))</f>
        <v>#N/A</v>
      </c>
      <c r="M1015" s="65" t="e">
        <f t="shared" si="95"/>
        <v>#N/A</v>
      </c>
      <c r="N1015">
        <f t="shared" si="92"/>
        <v>1</v>
      </c>
      <c r="O1015">
        <f t="shared" si="93"/>
        <v>1</v>
      </c>
    </row>
    <row r="1016" spans="7:15" x14ac:dyDescent="0.3">
      <c r="G1016" s="64" t="e">
        <f t="shared" si="96"/>
        <v>#DIV/0!</v>
      </c>
      <c r="H1016" s="65" t="e">
        <f t="shared" si="91"/>
        <v>#DIV/0!</v>
      </c>
      <c r="I1016" s="3">
        <f t="shared" si="94"/>
        <v>0</v>
      </c>
      <c r="J1016" t="e">
        <f>VLOOKUP(B1016,'[2]List Of Races'!A:B,2,FALSE)</f>
        <v>#N/A</v>
      </c>
      <c r="K1016" t="e">
        <f>IF(J1016="5k",VLOOKUP(A1016,[2]Ages!A:J,5,FALSE),IF(J1016="5mi",VLOOKUP(A1016,[2]Ages!A:J,6,FALSE),IF(J1016="10k",VLOOKUP(A1016,[2]Ages!A:J,7,FALSE),IF(J1016="10mi",VLOOKUP(A1016,[2]Ages!A:J,8,FALSE),IF(J1016="Half Marathon",VLOOKUP(A1016,[2]Ages!A:J,9,FALSE),IF(J1016="Marathon",VLOOKUP(A1016,[2]Ages!A:J,10,FALSE)))))))</f>
        <v>#N/A</v>
      </c>
      <c r="M1016" s="65" t="e">
        <f t="shared" si="95"/>
        <v>#N/A</v>
      </c>
      <c r="N1016">
        <f t="shared" si="92"/>
        <v>1</v>
      </c>
      <c r="O1016">
        <f t="shared" si="93"/>
        <v>1</v>
      </c>
    </row>
    <row r="1017" spans="7:15" x14ac:dyDescent="0.3">
      <c r="G1017" s="64" t="e">
        <f t="shared" si="96"/>
        <v>#DIV/0!</v>
      </c>
      <c r="H1017" s="65" t="e">
        <f t="shared" si="91"/>
        <v>#DIV/0!</v>
      </c>
      <c r="I1017" s="3">
        <f t="shared" si="94"/>
        <v>0</v>
      </c>
      <c r="J1017" t="e">
        <f>VLOOKUP(B1017,'[2]List Of Races'!A:B,2,FALSE)</f>
        <v>#N/A</v>
      </c>
      <c r="K1017" t="e">
        <f>IF(J1017="5k",VLOOKUP(A1017,[2]Ages!A:J,5,FALSE),IF(J1017="5mi",VLOOKUP(A1017,[2]Ages!A:J,6,FALSE),IF(J1017="10k",VLOOKUP(A1017,[2]Ages!A:J,7,FALSE),IF(J1017="10mi",VLOOKUP(A1017,[2]Ages!A:J,8,FALSE),IF(J1017="Half Marathon",VLOOKUP(A1017,[2]Ages!A:J,9,FALSE),IF(J1017="Marathon",VLOOKUP(A1017,[2]Ages!A:J,10,FALSE)))))))</f>
        <v>#N/A</v>
      </c>
      <c r="M1017" s="65" t="e">
        <f t="shared" si="95"/>
        <v>#N/A</v>
      </c>
      <c r="N1017">
        <f t="shared" si="92"/>
        <v>1</v>
      </c>
      <c r="O1017">
        <f t="shared" si="93"/>
        <v>1</v>
      </c>
    </row>
    <row r="1018" spans="7:15" x14ac:dyDescent="0.3">
      <c r="G1018" s="64" t="e">
        <f t="shared" si="96"/>
        <v>#DIV/0!</v>
      </c>
      <c r="H1018" s="65" t="e">
        <f t="shared" si="91"/>
        <v>#DIV/0!</v>
      </c>
      <c r="I1018" s="3">
        <f t="shared" si="94"/>
        <v>0</v>
      </c>
      <c r="J1018" t="e">
        <f>VLOOKUP(B1018,'[2]List Of Races'!A:B,2,FALSE)</f>
        <v>#N/A</v>
      </c>
      <c r="K1018" t="e">
        <f>IF(J1018="5k",VLOOKUP(A1018,[2]Ages!A:J,5,FALSE),IF(J1018="5mi",VLOOKUP(A1018,[2]Ages!A:J,6,FALSE),IF(J1018="10k",VLOOKUP(A1018,[2]Ages!A:J,7,FALSE),IF(J1018="10mi",VLOOKUP(A1018,[2]Ages!A:J,8,FALSE),IF(J1018="Half Marathon",VLOOKUP(A1018,[2]Ages!A:J,9,FALSE),IF(J1018="Marathon",VLOOKUP(A1018,[2]Ages!A:J,10,FALSE)))))))</f>
        <v>#N/A</v>
      </c>
      <c r="M1018" s="65" t="e">
        <f t="shared" si="95"/>
        <v>#N/A</v>
      </c>
      <c r="N1018">
        <f t="shared" si="92"/>
        <v>1</v>
      </c>
      <c r="O1018">
        <f t="shared" si="93"/>
        <v>1</v>
      </c>
    </row>
    <row r="1019" spans="7:15" x14ac:dyDescent="0.3">
      <c r="G1019" s="64" t="e">
        <f t="shared" si="96"/>
        <v>#DIV/0!</v>
      </c>
      <c r="H1019" s="65" t="e">
        <f t="shared" si="91"/>
        <v>#DIV/0!</v>
      </c>
      <c r="I1019" s="3">
        <f t="shared" si="94"/>
        <v>0</v>
      </c>
      <c r="J1019" t="e">
        <f>VLOOKUP(B1019,'[2]List Of Races'!A:B,2,FALSE)</f>
        <v>#N/A</v>
      </c>
      <c r="K1019" t="e">
        <f>IF(J1019="5k",VLOOKUP(A1019,[2]Ages!A:J,5,FALSE),IF(J1019="5mi",VLOOKUP(A1019,[2]Ages!A:J,6,FALSE),IF(J1019="10k",VLOOKUP(A1019,[2]Ages!A:J,7,FALSE),IF(J1019="10mi",VLOOKUP(A1019,[2]Ages!A:J,8,FALSE),IF(J1019="Half Marathon",VLOOKUP(A1019,[2]Ages!A:J,9,FALSE),IF(J1019="Marathon",VLOOKUP(A1019,[2]Ages!A:J,10,FALSE)))))))</f>
        <v>#N/A</v>
      </c>
      <c r="M1019" s="65" t="e">
        <f t="shared" si="95"/>
        <v>#N/A</v>
      </c>
      <c r="N1019">
        <f t="shared" si="92"/>
        <v>1</v>
      </c>
      <c r="O1019">
        <f t="shared" si="93"/>
        <v>1</v>
      </c>
    </row>
    <row r="1020" spans="7:15" x14ac:dyDescent="0.3">
      <c r="G1020" s="64" t="e">
        <f t="shared" si="96"/>
        <v>#DIV/0!</v>
      </c>
      <c r="H1020" s="65" t="e">
        <f t="shared" si="91"/>
        <v>#DIV/0!</v>
      </c>
      <c r="I1020" s="3">
        <f t="shared" si="94"/>
        <v>0</v>
      </c>
      <c r="J1020" t="e">
        <f>VLOOKUP(B1020,'[2]List Of Races'!A:B,2,FALSE)</f>
        <v>#N/A</v>
      </c>
      <c r="K1020" t="e">
        <f>IF(J1020="5k",VLOOKUP(A1020,[2]Ages!A:J,5,FALSE),IF(J1020="5mi",VLOOKUP(A1020,[2]Ages!A:J,6,FALSE),IF(J1020="10k",VLOOKUP(A1020,[2]Ages!A:J,7,FALSE),IF(J1020="10mi",VLOOKUP(A1020,[2]Ages!A:J,8,FALSE),IF(J1020="Half Marathon",VLOOKUP(A1020,[2]Ages!A:J,9,FALSE),IF(J1020="Marathon",VLOOKUP(A1020,[2]Ages!A:J,10,FALSE)))))))</f>
        <v>#N/A</v>
      </c>
      <c r="M1020" s="65" t="e">
        <f t="shared" si="95"/>
        <v>#N/A</v>
      </c>
      <c r="N1020">
        <f t="shared" si="92"/>
        <v>1</v>
      </c>
      <c r="O1020">
        <f t="shared" si="93"/>
        <v>1</v>
      </c>
    </row>
    <row r="1021" spans="7:15" x14ac:dyDescent="0.3">
      <c r="G1021" s="64" t="e">
        <f t="shared" si="96"/>
        <v>#DIV/0!</v>
      </c>
      <c r="H1021" s="65" t="e">
        <f t="shared" si="91"/>
        <v>#DIV/0!</v>
      </c>
      <c r="I1021" s="3">
        <f t="shared" si="94"/>
        <v>0</v>
      </c>
      <c r="J1021" t="e">
        <f>VLOOKUP(B1021,'[2]List Of Races'!A:B,2,FALSE)</f>
        <v>#N/A</v>
      </c>
      <c r="K1021" t="e">
        <f>IF(J1021="5k",VLOOKUP(A1021,[2]Ages!A:J,5,FALSE),IF(J1021="5mi",VLOOKUP(A1021,[2]Ages!A:J,6,FALSE),IF(J1021="10k",VLOOKUP(A1021,[2]Ages!A:J,7,FALSE),IF(J1021="10mi",VLOOKUP(A1021,[2]Ages!A:J,8,FALSE),IF(J1021="Half Marathon",VLOOKUP(A1021,[2]Ages!A:J,9,FALSE),IF(J1021="Marathon",VLOOKUP(A1021,[2]Ages!A:J,10,FALSE)))))))</f>
        <v>#N/A</v>
      </c>
      <c r="M1021" s="65" t="e">
        <f t="shared" si="95"/>
        <v>#N/A</v>
      </c>
      <c r="N1021">
        <f t="shared" si="92"/>
        <v>1</v>
      </c>
      <c r="O1021">
        <f t="shared" si="93"/>
        <v>1</v>
      </c>
    </row>
    <row r="1022" spans="7:15" x14ac:dyDescent="0.3">
      <c r="G1022" s="64" t="e">
        <f t="shared" si="96"/>
        <v>#DIV/0!</v>
      </c>
      <c r="H1022" s="65" t="e">
        <f t="shared" si="91"/>
        <v>#DIV/0!</v>
      </c>
      <c r="I1022" s="3">
        <f t="shared" si="94"/>
        <v>0</v>
      </c>
      <c r="J1022" t="e">
        <f>VLOOKUP(B1022,'[2]List Of Races'!A:B,2,FALSE)</f>
        <v>#N/A</v>
      </c>
      <c r="K1022" t="e">
        <f>IF(J1022="5k",VLOOKUP(A1022,[2]Ages!A:J,5,FALSE),IF(J1022="5mi",VLOOKUP(A1022,[2]Ages!A:J,6,FALSE),IF(J1022="10k",VLOOKUP(A1022,[2]Ages!A:J,7,FALSE),IF(J1022="10mi",VLOOKUP(A1022,[2]Ages!A:J,8,FALSE),IF(J1022="Half Marathon",VLOOKUP(A1022,[2]Ages!A:J,9,FALSE),IF(J1022="Marathon",VLOOKUP(A1022,[2]Ages!A:J,10,FALSE)))))))</f>
        <v>#N/A</v>
      </c>
      <c r="M1022" s="65" t="e">
        <f t="shared" si="95"/>
        <v>#N/A</v>
      </c>
      <c r="N1022">
        <f t="shared" si="92"/>
        <v>1</v>
      </c>
      <c r="O1022">
        <f t="shared" si="93"/>
        <v>1</v>
      </c>
    </row>
    <row r="1023" spans="7:15" x14ac:dyDescent="0.3">
      <c r="G1023" s="64" t="e">
        <f t="shared" si="96"/>
        <v>#DIV/0!</v>
      </c>
      <c r="H1023" s="65" t="e">
        <f t="shared" si="91"/>
        <v>#DIV/0!</v>
      </c>
      <c r="I1023" s="3">
        <f t="shared" si="94"/>
        <v>0</v>
      </c>
      <c r="J1023" t="e">
        <f>VLOOKUP(B1023,'[2]List Of Races'!A:B,2,FALSE)</f>
        <v>#N/A</v>
      </c>
      <c r="K1023" t="e">
        <f>IF(J1023="5k",VLOOKUP(A1023,[2]Ages!A:J,5,FALSE),IF(J1023="5mi",VLOOKUP(A1023,[2]Ages!A:J,6,FALSE),IF(J1023="10k",VLOOKUP(A1023,[2]Ages!A:J,7,FALSE),IF(J1023="10mi",VLOOKUP(A1023,[2]Ages!A:J,8,FALSE),IF(J1023="Half Marathon",VLOOKUP(A1023,[2]Ages!A:J,9,FALSE),IF(J1023="Marathon",VLOOKUP(A1023,[2]Ages!A:J,10,FALSE)))))))</f>
        <v>#N/A</v>
      </c>
      <c r="M1023" s="65" t="e">
        <f t="shared" si="95"/>
        <v>#N/A</v>
      </c>
      <c r="N1023">
        <f t="shared" si="92"/>
        <v>1</v>
      </c>
      <c r="O1023">
        <f t="shared" si="93"/>
        <v>1</v>
      </c>
    </row>
    <row r="1024" spans="7:15" x14ac:dyDescent="0.3">
      <c r="G1024" s="64" t="e">
        <f t="shared" si="96"/>
        <v>#DIV/0!</v>
      </c>
      <c r="H1024" s="65" t="e">
        <f t="shared" si="91"/>
        <v>#DIV/0!</v>
      </c>
      <c r="I1024" s="3">
        <f t="shared" si="94"/>
        <v>0</v>
      </c>
      <c r="J1024" t="e">
        <f>VLOOKUP(B1024,'[2]List Of Races'!A:B,2,FALSE)</f>
        <v>#N/A</v>
      </c>
      <c r="K1024" t="e">
        <f>IF(J1024="5k",VLOOKUP(A1024,[2]Ages!A:J,5,FALSE),IF(J1024="5mi",VLOOKUP(A1024,[2]Ages!A:J,6,FALSE),IF(J1024="10k",VLOOKUP(A1024,[2]Ages!A:J,7,FALSE),IF(J1024="10mi",VLOOKUP(A1024,[2]Ages!A:J,8,FALSE),IF(J1024="Half Marathon",VLOOKUP(A1024,[2]Ages!A:J,9,FALSE),IF(J1024="Marathon",VLOOKUP(A1024,[2]Ages!A:J,10,FALSE)))))))</f>
        <v>#N/A</v>
      </c>
      <c r="M1024" s="65" t="e">
        <f t="shared" si="95"/>
        <v>#N/A</v>
      </c>
      <c r="N1024">
        <f t="shared" si="92"/>
        <v>1</v>
      </c>
      <c r="O1024">
        <f t="shared" si="93"/>
        <v>1</v>
      </c>
    </row>
    <row r="1025" spans="7:15" x14ac:dyDescent="0.3">
      <c r="G1025" s="64" t="e">
        <f t="shared" si="96"/>
        <v>#DIV/0!</v>
      </c>
      <c r="H1025" s="65" t="e">
        <f t="shared" si="91"/>
        <v>#DIV/0!</v>
      </c>
      <c r="I1025" s="3">
        <f t="shared" si="94"/>
        <v>0</v>
      </c>
      <c r="J1025" t="e">
        <f>VLOOKUP(B1025,'[2]List Of Races'!A:B,2,FALSE)</f>
        <v>#N/A</v>
      </c>
      <c r="K1025" t="e">
        <f>IF(J1025="5k",VLOOKUP(A1025,[2]Ages!A:J,5,FALSE),IF(J1025="5mi",VLOOKUP(A1025,[2]Ages!A:J,6,FALSE),IF(J1025="10k",VLOOKUP(A1025,[2]Ages!A:J,7,FALSE),IF(J1025="10mi",VLOOKUP(A1025,[2]Ages!A:J,8,FALSE),IF(J1025="Half Marathon",VLOOKUP(A1025,[2]Ages!A:J,9,FALSE),IF(J1025="Marathon",VLOOKUP(A1025,[2]Ages!A:J,10,FALSE)))))))</f>
        <v>#N/A</v>
      </c>
      <c r="M1025" s="65" t="e">
        <f t="shared" si="95"/>
        <v>#N/A</v>
      </c>
      <c r="N1025">
        <f t="shared" si="92"/>
        <v>1</v>
      </c>
      <c r="O1025">
        <f t="shared" si="93"/>
        <v>1</v>
      </c>
    </row>
    <row r="1026" spans="7:15" x14ac:dyDescent="0.3">
      <c r="G1026" s="64" t="e">
        <f t="shared" si="96"/>
        <v>#DIV/0!</v>
      </c>
      <c r="H1026" s="65" t="e">
        <f t="shared" si="91"/>
        <v>#DIV/0!</v>
      </c>
      <c r="I1026" s="3">
        <f t="shared" si="94"/>
        <v>0</v>
      </c>
      <c r="J1026" t="e">
        <f>VLOOKUP(B1026,'[2]List Of Races'!A:B,2,FALSE)</f>
        <v>#N/A</v>
      </c>
      <c r="K1026" t="e">
        <f>IF(J1026="5k",VLOOKUP(A1026,[2]Ages!A:J,5,FALSE),IF(J1026="5mi",VLOOKUP(A1026,[2]Ages!A:J,6,FALSE),IF(J1026="10k",VLOOKUP(A1026,[2]Ages!A:J,7,FALSE),IF(J1026="10mi",VLOOKUP(A1026,[2]Ages!A:J,8,FALSE),IF(J1026="Half Marathon",VLOOKUP(A1026,[2]Ages!A:J,9,FALSE),IF(J1026="Marathon",VLOOKUP(A1026,[2]Ages!A:J,10,FALSE)))))))</f>
        <v>#N/A</v>
      </c>
      <c r="M1026" s="65" t="e">
        <f t="shared" si="95"/>
        <v>#N/A</v>
      </c>
      <c r="N1026">
        <f t="shared" si="92"/>
        <v>1</v>
      </c>
      <c r="O1026">
        <f t="shared" si="93"/>
        <v>1</v>
      </c>
    </row>
    <row r="1027" spans="7:15" x14ac:dyDescent="0.3">
      <c r="G1027" s="64" t="e">
        <f t="shared" si="96"/>
        <v>#DIV/0!</v>
      </c>
      <c r="H1027" s="65" t="e">
        <f t="shared" ref="H1027:H1090" si="97">G1027*100</f>
        <v>#DIV/0!</v>
      </c>
      <c r="I1027" s="3">
        <f t="shared" si="94"/>
        <v>0</v>
      </c>
      <c r="J1027" t="e">
        <f>VLOOKUP(B1027,'[2]List Of Races'!A:B,2,FALSE)</f>
        <v>#N/A</v>
      </c>
      <c r="K1027" t="e">
        <f>IF(J1027="5k",VLOOKUP(A1027,[2]Ages!A:J,5,FALSE),IF(J1027="5mi",VLOOKUP(A1027,[2]Ages!A:J,6,FALSE),IF(J1027="10k",VLOOKUP(A1027,[2]Ages!A:J,7,FALSE),IF(J1027="10mi",VLOOKUP(A1027,[2]Ages!A:J,8,FALSE),IF(J1027="Half Marathon",VLOOKUP(A1027,[2]Ages!A:J,9,FALSE),IF(J1027="Marathon",VLOOKUP(A1027,[2]Ages!A:J,10,FALSE)))))))</f>
        <v>#N/A</v>
      </c>
      <c r="M1027" s="65" t="e">
        <f t="shared" si="95"/>
        <v>#N/A</v>
      </c>
      <c r="N1027">
        <f t="shared" ref="N1027:N1090" si="98">IF(COUNTIFS(A:A, A1027, H:H, "&gt;" &amp; H1027) &lt; 10, COUNTIFS(A:A, A1027, H:H, "&gt;" &amp; H1027) + 1, "")</f>
        <v>1</v>
      </c>
      <c r="O1027">
        <f t="shared" ref="O1027:O1090" si="99">IF(COUNTIFS(A:A, A1027, M:M, "&gt;" &amp; M1027) &lt; 10, COUNTIFS(A:A, A1027, M:M, "&gt;" &amp; M1027) + 1, "")</f>
        <v>1</v>
      </c>
    </row>
    <row r="1028" spans="7:15" x14ac:dyDescent="0.3">
      <c r="G1028" s="64" t="e">
        <f t="shared" si="96"/>
        <v>#DIV/0!</v>
      </c>
      <c r="H1028" s="65" t="e">
        <f t="shared" si="97"/>
        <v>#DIV/0!</v>
      </c>
      <c r="I1028" s="3">
        <f t="shared" ref="I1028:I1091" si="100">HOUR(F1028)*3600 + MINUTE(F1028)*60 + SECOND(F1028)</f>
        <v>0</v>
      </c>
      <c r="J1028" t="e">
        <f>VLOOKUP(B1028,'[2]List Of Races'!A:B,2,FALSE)</f>
        <v>#N/A</v>
      </c>
      <c r="K1028" t="e">
        <f>IF(J1028="5k",VLOOKUP(A1028,[2]Ages!A:J,5,FALSE),IF(J1028="5mi",VLOOKUP(A1028,[2]Ages!A:J,6,FALSE),IF(J1028="10k",VLOOKUP(A1028,[2]Ages!A:J,7,FALSE),IF(J1028="10mi",VLOOKUP(A1028,[2]Ages!A:J,8,FALSE),IF(J1028="Half Marathon",VLOOKUP(A1028,[2]Ages!A:J,9,FALSE),IF(J1028="Marathon",VLOOKUP(A1028,[2]Ages!A:J,10,FALSE)))))))</f>
        <v>#N/A</v>
      </c>
      <c r="M1028" s="65" t="e">
        <f t="shared" ref="M1028:M1091" si="101">K1028/I1028*100*L1028</f>
        <v>#N/A</v>
      </c>
      <c r="N1028">
        <f t="shared" si="98"/>
        <v>1</v>
      </c>
      <c r="O1028">
        <f t="shared" si="99"/>
        <v>1</v>
      </c>
    </row>
    <row r="1029" spans="7:15" x14ac:dyDescent="0.3">
      <c r="G1029" s="64" t="e">
        <f t="shared" si="96"/>
        <v>#DIV/0!</v>
      </c>
      <c r="H1029" s="65" t="e">
        <f t="shared" si="97"/>
        <v>#DIV/0!</v>
      </c>
      <c r="I1029" s="3">
        <f t="shared" si="100"/>
        <v>0</v>
      </c>
      <c r="J1029" t="e">
        <f>VLOOKUP(B1029,'[2]List Of Races'!A:B,2,FALSE)</f>
        <v>#N/A</v>
      </c>
      <c r="K1029" t="e">
        <f>IF(J1029="5k",VLOOKUP(A1029,[2]Ages!A:J,5,FALSE),IF(J1029="5mi",VLOOKUP(A1029,[2]Ages!A:J,6,FALSE),IF(J1029="10k",VLOOKUP(A1029,[2]Ages!A:J,7,FALSE),IF(J1029="10mi",VLOOKUP(A1029,[2]Ages!A:J,8,FALSE),IF(J1029="Half Marathon",VLOOKUP(A1029,[2]Ages!A:J,9,FALSE),IF(J1029="Marathon",VLOOKUP(A1029,[2]Ages!A:J,10,FALSE)))))))</f>
        <v>#N/A</v>
      </c>
      <c r="M1029" s="65" t="e">
        <f t="shared" si="101"/>
        <v>#N/A</v>
      </c>
      <c r="N1029">
        <f t="shared" si="98"/>
        <v>1</v>
      </c>
      <c r="O1029">
        <f t="shared" si="99"/>
        <v>1</v>
      </c>
    </row>
    <row r="1030" spans="7:15" x14ac:dyDescent="0.3">
      <c r="G1030" s="64" t="e">
        <f t="shared" si="96"/>
        <v>#DIV/0!</v>
      </c>
      <c r="H1030" s="65" t="e">
        <f t="shared" si="97"/>
        <v>#DIV/0!</v>
      </c>
      <c r="I1030" s="3">
        <f t="shared" si="100"/>
        <v>0</v>
      </c>
      <c r="J1030" t="e">
        <f>VLOOKUP(B1030,'[2]List Of Races'!A:B,2,FALSE)</f>
        <v>#N/A</v>
      </c>
      <c r="K1030" t="e">
        <f>IF(J1030="5k",VLOOKUP(A1030,[2]Ages!A:J,5,FALSE),IF(J1030="5mi",VLOOKUP(A1030,[2]Ages!A:J,6,FALSE),IF(J1030="10k",VLOOKUP(A1030,[2]Ages!A:J,7,FALSE),IF(J1030="10mi",VLOOKUP(A1030,[2]Ages!A:J,8,FALSE),IF(J1030="Half Marathon",VLOOKUP(A1030,[2]Ages!A:J,9,FALSE),IF(J1030="Marathon",VLOOKUP(A1030,[2]Ages!A:J,10,FALSE)))))))</f>
        <v>#N/A</v>
      </c>
      <c r="M1030" s="65" t="e">
        <f t="shared" si="101"/>
        <v>#N/A</v>
      </c>
      <c r="N1030">
        <f t="shared" si="98"/>
        <v>1</v>
      </c>
      <c r="O1030">
        <f t="shared" si="99"/>
        <v>1</v>
      </c>
    </row>
    <row r="1031" spans="7:15" x14ac:dyDescent="0.3">
      <c r="G1031" s="64" t="e">
        <f t="shared" si="96"/>
        <v>#DIV/0!</v>
      </c>
      <c r="H1031" s="65" t="e">
        <f t="shared" si="97"/>
        <v>#DIV/0!</v>
      </c>
      <c r="I1031" s="3">
        <f t="shared" si="100"/>
        <v>0</v>
      </c>
      <c r="J1031" t="e">
        <f>VLOOKUP(B1031,'[2]List Of Races'!A:B,2,FALSE)</f>
        <v>#N/A</v>
      </c>
      <c r="K1031" t="e">
        <f>IF(J1031="5k",VLOOKUP(A1031,[2]Ages!A:J,5,FALSE),IF(J1031="5mi",VLOOKUP(A1031,[2]Ages!A:J,6,FALSE),IF(J1031="10k",VLOOKUP(A1031,[2]Ages!A:J,7,FALSE),IF(J1031="10mi",VLOOKUP(A1031,[2]Ages!A:J,8,FALSE),IF(J1031="Half Marathon",VLOOKUP(A1031,[2]Ages!A:J,9,FALSE),IF(J1031="Marathon",VLOOKUP(A1031,[2]Ages!A:J,10,FALSE)))))))</f>
        <v>#N/A</v>
      </c>
      <c r="M1031" s="65" t="e">
        <f t="shared" si="101"/>
        <v>#N/A</v>
      </c>
      <c r="N1031">
        <f t="shared" si="98"/>
        <v>1</v>
      </c>
      <c r="O1031">
        <f t="shared" si="99"/>
        <v>1</v>
      </c>
    </row>
    <row r="1032" spans="7:15" x14ac:dyDescent="0.3">
      <c r="G1032" s="64" t="e">
        <f t="shared" si="96"/>
        <v>#DIV/0!</v>
      </c>
      <c r="H1032" s="65" t="e">
        <f t="shared" si="97"/>
        <v>#DIV/0!</v>
      </c>
      <c r="I1032" s="3">
        <f t="shared" si="100"/>
        <v>0</v>
      </c>
      <c r="J1032" t="e">
        <f>VLOOKUP(B1032,'[2]List Of Races'!A:B,2,FALSE)</f>
        <v>#N/A</v>
      </c>
      <c r="K1032" t="e">
        <f>IF(J1032="5k",VLOOKUP(A1032,[2]Ages!A:J,5,FALSE),IF(J1032="5mi",VLOOKUP(A1032,[2]Ages!A:J,6,FALSE),IF(J1032="10k",VLOOKUP(A1032,[2]Ages!A:J,7,FALSE),IF(J1032="10mi",VLOOKUP(A1032,[2]Ages!A:J,8,FALSE),IF(J1032="Half Marathon",VLOOKUP(A1032,[2]Ages!A:J,9,FALSE),IF(J1032="Marathon",VLOOKUP(A1032,[2]Ages!A:J,10,FALSE)))))))</f>
        <v>#N/A</v>
      </c>
      <c r="M1032" s="65" t="e">
        <f t="shared" si="101"/>
        <v>#N/A</v>
      </c>
      <c r="N1032">
        <f t="shared" si="98"/>
        <v>1</v>
      </c>
      <c r="O1032">
        <f t="shared" si="99"/>
        <v>1</v>
      </c>
    </row>
    <row r="1033" spans="7:15" x14ac:dyDescent="0.3">
      <c r="G1033" s="64" t="e">
        <f t="shared" si="96"/>
        <v>#DIV/0!</v>
      </c>
      <c r="H1033" s="65" t="e">
        <f t="shared" si="97"/>
        <v>#DIV/0!</v>
      </c>
      <c r="I1033" s="3">
        <f t="shared" si="100"/>
        <v>0</v>
      </c>
      <c r="J1033" t="e">
        <f>VLOOKUP(B1033,'[2]List Of Races'!A:B,2,FALSE)</f>
        <v>#N/A</v>
      </c>
      <c r="K1033" t="e">
        <f>IF(J1033="5k",VLOOKUP(A1033,[2]Ages!A:J,5,FALSE),IF(J1033="5mi",VLOOKUP(A1033,[2]Ages!A:J,6,FALSE),IF(J1033="10k",VLOOKUP(A1033,[2]Ages!A:J,7,FALSE),IF(J1033="10mi",VLOOKUP(A1033,[2]Ages!A:J,8,FALSE),IF(J1033="Half Marathon",VLOOKUP(A1033,[2]Ages!A:J,9,FALSE),IF(J1033="Marathon",VLOOKUP(A1033,[2]Ages!A:J,10,FALSE)))))))</f>
        <v>#N/A</v>
      </c>
      <c r="M1033" s="65" t="e">
        <f t="shared" si="101"/>
        <v>#N/A</v>
      </c>
      <c r="N1033">
        <f t="shared" si="98"/>
        <v>1</v>
      </c>
      <c r="O1033">
        <f t="shared" si="99"/>
        <v>1</v>
      </c>
    </row>
    <row r="1034" spans="7:15" x14ac:dyDescent="0.3">
      <c r="G1034" s="64" t="e">
        <f t="shared" si="96"/>
        <v>#DIV/0!</v>
      </c>
      <c r="H1034" s="65" t="e">
        <f t="shared" si="97"/>
        <v>#DIV/0!</v>
      </c>
      <c r="I1034" s="3">
        <f t="shared" si="100"/>
        <v>0</v>
      </c>
      <c r="J1034" t="e">
        <f>VLOOKUP(B1034,'[2]List Of Races'!A:B,2,FALSE)</f>
        <v>#N/A</v>
      </c>
      <c r="K1034" t="e">
        <f>IF(J1034="5k",VLOOKUP(A1034,[2]Ages!A:J,5,FALSE),IF(J1034="5mi",VLOOKUP(A1034,[2]Ages!A:J,6,FALSE),IF(J1034="10k",VLOOKUP(A1034,[2]Ages!A:J,7,FALSE),IF(J1034="10mi",VLOOKUP(A1034,[2]Ages!A:J,8,FALSE),IF(J1034="Half Marathon",VLOOKUP(A1034,[2]Ages!A:J,9,FALSE),IF(J1034="Marathon",VLOOKUP(A1034,[2]Ages!A:J,10,FALSE)))))))</f>
        <v>#N/A</v>
      </c>
      <c r="M1034" s="65" t="e">
        <f t="shared" si="101"/>
        <v>#N/A</v>
      </c>
      <c r="N1034">
        <f t="shared" si="98"/>
        <v>1</v>
      </c>
      <c r="O1034">
        <f t="shared" si="99"/>
        <v>1</v>
      </c>
    </row>
    <row r="1035" spans="7:15" x14ac:dyDescent="0.3">
      <c r="G1035" s="64" t="e">
        <f t="shared" si="96"/>
        <v>#DIV/0!</v>
      </c>
      <c r="H1035" s="65" t="e">
        <f t="shared" si="97"/>
        <v>#DIV/0!</v>
      </c>
      <c r="I1035" s="3">
        <f t="shared" si="100"/>
        <v>0</v>
      </c>
      <c r="J1035" t="e">
        <f>VLOOKUP(B1035,'[2]List Of Races'!A:B,2,FALSE)</f>
        <v>#N/A</v>
      </c>
      <c r="K1035" t="e">
        <f>IF(J1035="5k",VLOOKUP(A1035,[2]Ages!A:J,5,FALSE),IF(J1035="5mi",VLOOKUP(A1035,[2]Ages!A:J,6,FALSE),IF(J1035="10k",VLOOKUP(A1035,[2]Ages!A:J,7,FALSE),IF(J1035="10mi",VLOOKUP(A1035,[2]Ages!A:J,8,FALSE),IF(J1035="Half Marathon",VLOOKUP(A1035,[2]Ages!A:J,9,FALSE),IF(J1035="Marathon",VLOOKUP(A1035,[2]Ages!A:J,10,FALSE)))))))</f>
        <v>#N/A</v>
      </c>
      <c r="M1035" s="65" t="e">
        <f t="shared" si="101"/>
        <v>#N/A</v>
      </c>
      <c r="N1035">
        <f t="shared" si="98"/>
        <v>1</v>
      </c>
      <c r="O1035">
        <f t="shared" si="99"/>
        <v>1</v>
      </c>
    </row>
    <row r="1036" spans="7:15" x14ac:dyDescent="0.3">
      <c r="G1036" s="64" t="e">
        <f t="shared" si="96"/>
        <v>#DIV/0!</v>
      </c>
      <c r="H1036" s="65" t="e">
        <f t="shared" si="97"/>
        <v>#DIV/0!</v>
      </c>
      <c r="I1036" s="3">
        <f t="shared" si="100"/>
        <v>0</v>
      </c>
      <c r="J1036" t="e">
        <f>VLOOKUP(B1036,'[2]List Of Races'!A:B,2,FALSE)</f>
        <v>#N/A</v>
      </c>
      <c r="K1036" t="e">
        <f>IF(J1036="5k",VLOOKUP(A1036,[2]Ages!A:J,5,FALSE),IF(J1036="5mi",VLOOKUP(A1036,[2]Ages!A:J,6,FALSE),IF(J1036="10k",VLOOKUP(A1036,[2]Ages!A:J,7,FALSE),IF(J1036="10mi",VLOOKUP(A1036,[2]Ages!A:J,8,FALSE),IF(J1036="Half Marathon",VLOOKUP(A1036,[2]Ages!A:J,9,FALSE),IF(J1036="Marathon",VLOOKUP(A1036,[2]Ages!A:J,10,FALSE)))))))</f>
        <v>#N/A</v>
      </c>
      <c r="M1036" s="65" t="e">
        <f t="shared" si="101"/>
        <v>#N/A</v>
      </c>
      <c r="N1036">
        <f t="shared" si="98"/>
        <v>1</v>
      </c>
      <c r="O1036">
        <f t="shared" si="99"/>
        <v>1</v>
      </c>
    </row>
    <row r="1037" spans="7:15" x14ac:dyDescent="0.3">
      <c r="G1037" s="64" t="e">
        <f t="shared" si="96"/>
        <v>#DIV/0!</v>
      </c>
      <c r="H1037" s="65" t="e">
        <f t="shared" si="97"/>
        <v>#DIV/0!</v>
      </c>
      <c r="I1037" s="3">
        <f t="shared" si="100"/>
        <v>0</v>
      </c>
      <c r="J1037" t="e">
        <f>VLOOKUP(B1037,'[2]List Of Races'!A:B,2,FALSE)</f>
        <v>#N/A</v>
      </c>
      <c r="K1037" t="e">
        <f>IF(J1037="5k",VLOOKUP(A1037,[2]Ages!A:J,5,FALSE),IF(J1037="5mi",VLOOKUP(A1037,[2]Ages!A:J,6,FALSE),IF(J1037="10k",VLOOKUP(A1037,[2]Ages!A:J,7,FALSE),IF(J1037="10mi",VLOOKUP(A1037,[2]Ages!A:J,8,FALSE),IF(J1037="Half Marathon",VLOOKUP(A1037,[2]Ages!A:J,9,FALSE),IF(J1037="Marathon",VLOOKUP(A1037,[2]Ages!A:J,10,FALSE)))))))</f>
        <v>#N/A</v>
      </c>
      <c r="M1037" s="65" t="e">
        <f t="shared" si="101"/>
        <v>#N/A</v>
      </c>
      <c r="N1037">
        <f t="shared" si="98"/>
        <v>1</v>
      </c>
      <c r="O1037">
        <f t="shared" si="99"/>
        <v>1</v>
      </c>
    </row>
    <row r="1038" spans="7:15" x14ac:dyDescent="0.3">
      <c r="G1038" s="64" t="e">
        <f t="shared" si="96"/>
        <v>#DIV/0!</v>
      </c>
      <c r="H1038" s="65" t="e">
        <f t="shared" si="97"/>
        <v>#DIV/0!</v>
      </c>
      <c r="I1038" s="3">
        <f t="shared" si="100"/>
        <v>0</v>
      </c>
      <c r="J1038" t="e">
        <f>VLOOKUP(B1038,'[2]List Of Races'!A:B,2,FALSE)</f>
        <v>#N/A</v>
      </c>
      <c r="K1038" t="e">
        <f>IF(J1038="5k",VLOOKUP(A1038,[2]Ages!A:J,5,FALSE),IF(J1038="5mi",VLOOKUP(A1038,[2]Ages!A:J,6,FALSE),IF(J1038="10k",VLOOKUP(A1038,[2]Ages!A:J,7,FALSE),IF(J1038="10mi",VLOOKUP(A1038,[2]Ages!A:J,8,FALSE),IF(J1038="Half Marathon",VLOOKUP(A1038,[2]Ages!A:J,9,FALSE),IF(J1038="Marathon",VLOOKUP(A1038,[2]Ages!A:J,10,FALSE)))))))</f>
        <v>#N/A</v>
      </c>
      <c r="M1038" s="65" t="e">
        <f t="shared" si="101"/>
        <v>#N/A</v>
      </c>
      <c r="N1038">
        <f t="shared" si="98"/>
        <v>1</v>
      </c>
      <c r="O1038">
        <f t="shared" si="99"/>
        <v>1</v>
      </c>
    </row>
    <row r="1039" spans="7:15" x14ac:dyDescent="0.3">
      <c r="G1039" s="64" t="e">
        <f t="shared" si="96"/>
        <v>#DIV/0!</v>
      </c>
      <c r="H1039" s="65" t="e">
        <f t="shared" si="97"/>
        <v>#DIV/0!</v>
      </c>
      <c r="I1039" s="3">
        <f t="shared" si="100"/>
        <v>0</v>
      </c>
      <c r="J1039" t="e">
        <f>VLOOKUP(B1039,'[2]List Of Races'!A:B,2,FALSE)</f>
        <v>#N/A</v>
      </c>
      <c r="K1039" t="e">
        <f>IF(J1039="5k",VLOOKUP(A1039,[2]Ages!A:J,5,FALSE),IF(J1039="5mi",VLOOKUP(A1039,[2]Ages!A:J,6,FALSE),IF(J1039="10k",VLOOKUP(A1039,[2]Ages!A:J,7,FALSE),IF(J1039="10mi",VLOOKUP(A1039,[2]Ages!A:J,8,FALSE),IF(J1039="Half Marathon",VLOOKUP(A1039,[2]Ages!A:J,9,FALSE),IF(J1039="Marathon",VLOOKUP(A1039,[2]Ages!A:J,10,FALSE)))))))</f>
        <v>#N/A</v>
      </c>
      <c r="M1039" s="65" t="e">
        <f t="shared" si="101"/>
        <v>#N/A</v>
      </c>
      <c r="N1039">
        <f t="shared" si="98"/>
        <v>1</v>
      </c>
      <c r="O1039">
        <f t="shared" si="99"/>
        <v>1</v>
      </c>
    </row>
    <row r="1040" spans="7:15" x14ac:dyDescent="0.3">
      <c r="G1040" s="64" t="e">
        <f t="shared" si="96"/>
        <v>#DIV/0!</v>
      </c>
      <c r="H1040" s="65" t="e">
        <f t="shared" si="97"/>
        <v>#DIV/0!</v>
      </c>
      <c r="I1040" s="3">
        <f t="shared" si="100"/>
        <v>0</v>
      </c>
      <c r="J1040" t="e">
        <f>VLOOKUP(B1040,'[2]List Of Races'!A:B,2,FALSE)</f>
        <v>#N/A</v>
      </c>
      <c r="K1040" t="e">
        <f>IF(J1040="5k",VLOOKUP(A1040,[2]Ages!A:J,5,FALSE),IF(J1040="5mi",VLOOKUP(A1040,[2]Ages!A:J,6,FALSE),IF(J1040="10k",VLOOKUP(A1040,[2]Ages!A:J,7,FALSE),IF(J1040="10mi",VLOOKUP(A1040,[2]Ages!A:J,8,FALSE),IF(J1040="Half Marathon",VLOOKUP(A1040,[2]Ages!A:J,9,FALSE),IF(J1040="Marathon",VLOOKUP(A1040,[2]Ages!A:J,10,FALSE)))))))</f>
        <v>#N/A</v>
      </c>
      <c r="M1040" s="65" t="e">
        <f t="shared" si="101"/>
        <v>#N/A</v>
      </c>
      <c r="N1040">
        <f t="shared" si="98"/>
        <v>1</v>
      </c>
      <c r="O1040">
        <f t="shared" si="99"/>
        <v>1</v>
      </c>
    </row>
    <row r="1041" spans="7:15" x14ac:dyDescent="0.3">
      <c r="G1041" s="64" t="e">
        <f t="shared" si="96"/>
        <v>#DIV/0!</v>
      </c>
      <c r="H1041" s="65" t="e">
        <f t="shared" si="97"/>
        <v>#DIV/0!</v>
      </c>
      <c r="I1041" s="3">
        <f t="shared" si="100"/>
        <v>0</v>
      </c>
      <c r="J1041" t="e">
        <f>VLOOKUP(B1041,'[2]List Of Races'!A:B,2,FALSE)</f>
        <v>#N/A</v>
      </c>
      <c r="K1041" t="e">
        <f>IF(J1041="5k",VLOOKUP(A1041,[2]Ages!A:J,5,FALSE),IF(J1041="5mi",VLOOKUP(A1041,[2]Ages!A:J,6,FALSE),IF(J1041="10k",VLOOKUP(A1041,[2]Ages!A:J,7,FALSE),IF(J1041="10mi",VLOOKUP(A1041,[2]Ages!A:J,8,FALSE),IF(J1041="Half Marathon",VLOOKUP(A1041,[2]Ages!A:J,9,FALSE),IF(J1041="Marathon",VLOOKUP(A1041,[2]Ages!A:J,10,FALSE)))))))</f>
        <v>#N/A</v>
      </c>
      <c r="M1041" s="65" t="e">
        <f t="shared" si="101"/>
        <v>#N/A</v>
      </c>
      <c r="N1041">
        <f t="shared" si="98"/>
        <v>1</v>
      </c>
      <c r="O1041">
        <f t="shared" si="99"/>
        <v>1</v>
      </c>
    </row>
    <row r="1042" spans="7:15" x14ac:dyDescent="0.3">
      <c r="G1042" s="64" t="e">
        <f t="shared" si="96"/>
        <v>#DIV/0!</v>
      </c>
      <c r="H1042" s="65" t="e">
        <f t="shared" si="97"/>
        <v>#DIV/0!</v>
      </c>
      <c r="I1042" s="3">
        <f t="shared" si="100"/>
        <v>0</v>
      </c>
      <c r="J1042" t="e">
        <f>VLOOKUP(B1042,'[2]List Of Races'!A:B,2,FALSE)</f>
        <v>#N/A</v>
      </c>
      <c r="K1042" t="e">
        <f>IF(J1042="5k",VLOOKUP(A1042,[2]Ages!A:J,5,FALSE),IF(J1042="5mi",VLOOKUP(A1042,[2]Ages!A:J,6,FALSE),IF(J1042="10k",VLOOKUP(A1042,[2]Ages!A:J,7,FALSE),IF(J1042="10mi",VLOOKUP(A1042,[2]Ages!A:J,8,FALSE),IF(J1042="Half Marathon",VLOOKUP(A1042,[2]Ages!A:J,9,FALSE),IF(J1042="Marathon",VLOOKUP(A1042,[2]Ages!A:J,10,FALSE)))))))</f>
        <v>#N/A</v>
      </c>
      <c r="M1042" s="65" t="e">
        <f t="shared" si="101"/>
        <v>#N/A</v>
      </c>
      <c r="N1042">
        <f t="shared" si="98"/>
        <v>1</v>
      </c>
      <c r="O1042">
        <f t="shared" si="99"/>
        <v>1</v>
      </c>
    </row>
    <row r="1043" spans="7:15" x14ac:dyDescent="0.3">
      <c r="G1043" s="64" t="e">
        <f t="shared" si="96"/>
        <v>#DIV/0!</v>
      </c>
      <c r="H1043" s="65" t="e">
        <f t="shared" si="97"/>
        <v>#DIV/0!</v>
      </c>
      <c r="I1043" s="3">
        <f t="shared" si="100"/>
        <v>0</v>
      </c>
      <c r="J1043" t="e">
        <f>VLOOKUP(B1043,'[2]List Of Races'!A:B,2,FALSE)</f>
        <v>#N/A</v>
      </c>
      <c r="K1043" t="e">
        <f>IF(J1043="5k",VLOOKUP(A1043,[2]Ages!A:J,5,FALSE),IF(J1043="5mi",VLOOKUP(A1043,[2]Ages!A:J,6,FALSE),IF(J1043="10k",VLOOKUP(A1043,[2]Ages!A:J,7,FALSE),IF(J1043="10mi",VLOOKUP(A1043,[2]Ages!A:J,8,FALSE),IF(J1043="Half Marathon",VLOOKUP(A1043,[2]Ages!A:J,9,FALSE),IF(J1043="Marathon",VLOOKUP(A1043,[2]Ages!A:J,10,FALSE)))))))</f>
        <v>#N/A</v>
      </c>
      <c r="M1043" s="65" t="e">
        <f t="shared" si="101"/>
        <v>#N/A</v>
      </c>
      <c r="N1043">
        <f t="shared" si="98"/>
        <v>1</v>
      </c>
      <c r="O1043">
        <f t="shared" si="99"/>
        <v>1</v>
      </c>
    </row>
    <row r="1044" spans="7:15" x14ac:dyDescent="0.3">
      <c r="G1044" s="64" t="e">
        <f t="shared" si="96"/>
        <v>#DIV/0!</v>
      </c>
      <c r="H1044" s="65" t="e">
        <f t="shared" si="97"/>
        <v>#DIV/0!</v>
      </c>
      <c r="I1044" s="3">
        <f t="shared" si="100"/>
        <v>0</v>
      </c>
      <c r="J1044" t="e">
        <f>VLOOKUP(B1044,'[2]List Of Races'!A:B,2,FALSE)</f>
        <v>#N/A</v>
      </c>
      <c r="K1044" t="e">
        <f>IF(J1044="5k",VLOOKUP(A1044,[2]Ages!A:J,5,FALSE),IF(J1044="5mi",VLOOKUP(A1044,[2]Ages!A:J,6,FALSE),IF(J1044="10k",VLOOKUP(A1044,[2]Ages!A:J,7,FALSE),IF(J1044="10mi",VLOOKUP(A1044,[2]Ages!A:J,8,FALSE),IF(J1044="Half Marathon",VLOOKUP(A1044,[2]Ages!A:J,9,FALSE),IF(J1044="Marathon",VLOOKUP(A1044,[2]Ages!A:J,10,FALSE)))))))</f>
        <v>#N/A</v>
      </c>
      <c r="M1044" s="65" t="e">
        <f t="shared" si="101"/>
        <v>#N/A</v>
      </c>
      <c r="N1044">
        <f t="shared" si="98"/>
        <v>1</v>
      </c>
      <c r="O1044">
        <f t="shared" si="99"/>
        <v>1</v>
      </c>
    </row>
    <row r="1045" spans="7:15" x14ac:dyDescent="0.3">
      <c r="G1045" s="64" t="e">
        <f t="shared" si="96"/>
        <v>#DIV/0!</v>
      </c>
      <c r="H1045" s="65" t="e">
        <f t="shared" si="97"/>
        <v>#DIV/0!</v>
      </c>
      <c r="I1045" s="3">
        <f t="shared" si="100"/>
        <v>0</v>
      </c>
      <c r="J1045" t="e">
        <f>VLOOKUP(B1045,'[2]List Of Races'!A:B,2,FALSE)</f>
        <v>#N/A</v>
      </c>
      <c r="K1045" t="e">
        <f>IF(J1045="5k",VLOOKUP(A1045,[2]Ages!A:J,5,FALSE),IF(J1045="5mi",VLOOKUP(A1045,[2]Ages!A:J,6,FALSE),IF(J1045="10k",VLOOKUP(A1045,[2]Ages!A:J,7,FALSE),IF(J1045="10mi",VLOOKUP(A1045,[2]Ages!A:J,8,FALSE),IF(J1045="Half Marathon",VLOOKUP(A1045,[2]Ages!A:J,9,FALSE),IF(J1045="Marathon",VLOOKUP(A1045,[2]Ages!A:J,10,FALSE)))))))</f>
        <v>#N/A</v>
      </c>
      <c r="M1045" s="65" t="e">
        <f t="shared" si="101"/>
        <v>#N/A</v>
      </c>
      <c r="N1045">
        <f t="shared" si="98"/>
        <v>1</v>
      </c>
      <c r="O1045">
        <f t="shared" si="99"/>
        <v>1</v>
      </c>
    </row>
    <row r="1046" spans="7:15" x14ac:dyDescent="0.3">
      <c r="G1046" s="64" t="e">
        <f t="shared" si="96"/>
        <v>#DIV/0!</v>
      </c>
      <c r="H1046" s="65" t="e">
        <f t="shared" si="97"/>
        <v>#DIV/0!</v>
      </c>
      <c r="I1046" s="3">
        <f t="shared" si="100"/>
        <v>0</v>
      </c>
      <c r="J1046" t="e">
        <f>VLOOKUP(B1046,'[2]List Of Races'!A:B,2,FALSE)</f>
        <v>#N/A</v>
      </c>
      <c r="K1046" t="e">
        <f>IF(J1046="5k",VLOOKUP(A1046,[2]Ages!A:J,5,FALSE),IF(J1046="5mi",VLOOKUP(A1046,[2]Ages!A:J,6,FALSE),IF(J1046="10k",VLOOKUP(A1046,[2]Ages!A:J,7,FALSE),IF(J1046="10mi",VLOOKUP(A1046,[2]Ages!A:J,8,FALSE),IF(J1046="Half Marathon",VLOOKUP(A1046,[2]Ages!A:J,9,FALSE),IF(J1046="Marathon",VLOOKUP(A1046,[2]Ages!A:J,10,FALSE)))))))</f>
        <v>#N/A</v>
      </c>
      <c r="M1046" s="65" t="e">
        <f t="shared" si="101"/>
        <v>#N/A</v>
      </c>
      <c r="N1046">
        <f t="shared" si="98"/>
        <v>1</v>
      </c>
      <c r="O1046">
        <f t="shared" si="99"/>
        <v>1</v>
      </c>
    </row>
    <row r="1047" spans="7:15" x14ac:dyDescent="0.3">
      <c r="G1047" s="64" t="e">
        <f t="shared" si="96"/>
        <v>#DIV/0!</v>
      </c>
      <c r="H1047" s="65" t="e">
        <f t="shared" si="97"/>
        <v>#DIV/0!</v>
      </c>
      <c r="I1047" s="3">
        <f t="shared" si="100"/>
        <v>0</v>
      </c>
      <c r="J1047" t="e">
        <f>VLOOKUP(B1047,'[2]List Of Races'!A:B,2,FALSE)</f>
        <v>#N/A</v>
      </c>
      <c r="K1047" t="e">
        <f>IF(J1047="5k",VLOOKUP(A1047,[2]Ages!A:J,5,FALSE),IF(J1047="5mi",VLOOKUP(A1047,[2]Ages!A:J,6,FALSE),IF(J1047="10k",VLOOKUP(A1047,[2]Ages!A:J,7,FALSE),IF(J1047="10mi",VLOOKUP(A1047,[2]Ages!A:J,8,FALSE),IF(J1047="Half Marathon",VLOOKUP(A1047,[2]Ages!A:J,9,FALSE),IF(J1047="Marathon",VLOOKUP(A1047,[2]Ages!A:J,10,FALSE)))))))</f>
        <v>#N/A</v>
      </c>
      <c r="M1047" s="65" t="e">
        <f t="shared" si="101"/>
        <v>#N/A</v>
      </c>
      <c r="N1047">
        <f t="shared" si="98"/>
        <v>1</v>
      </c>
      <c r="O1047">
        <f t="shared" si="99"/>
        <v>1</v>
      </c>
    </row>
    <row r="1048" spans="7:15" x14ac:dyDescent="0.3">
      <c r="G1048" s="64" t="e">
        <f t="shared" si="96"/>
        <v>#DIV/0!</v>
      </c>
      <c r="H1048" s="65" t="e">
        <f t="shared" si="97"/>
        <v>#DIV/0!</v>
      </c>
      <c r="I1048" s="3">
        <f t="shared" si="100"/>
        <v>0</v>
      </c>
      <c r="J1048" t="e">
        <f>VLOOKUP(B1048,'[2]List Of Races'!A:B,2,FALSE)</f>
        <v>#N/A</v>
      </c>
      <c r="K1048" t="e">
        <f>IF(J1048="5k",VLOOKUP(A1048,[2]Ages!A:J,5,FALSE),IF(J1048="5mi",VLOOKUP(A1048,[2]Ages!A:J,6,FALSE),IF(J1048="10k",VLOOKUP(A1048,[2]Ages!A:J,7,FALSE),IF(J1048="10mi",VLOOKUP(A1048,[2]Ages!A:J,8,FALSE),IF(J1048="Half Marathon",VLOOKUP(A1048,[2]Ages!A:J,9,FALSE),IF(J1048="Marathon",VLOOKUP(A1048,[2]Ages!A:J,10,FALSE)))))))</f>
        <v>#N/A</v>
      </c>
      <c r="M1048" s="65" t="e">
        <f t="shared" si="101"/>
        <v>#N/A</v>
      </c>
      <c r="N1048">
        <f t="shared" si="98"/>
        <v>1</v>
      </c>
      <c r="O1048">
        <f t="shared" si="99"/>
        <v>1</v>
      </c>
    </row>
    <row r="1049" spans="7:15" x14ac:dyDescent="0.3">
      <c r="G1049" s="64" t="e">
        <f t="shared" si="96"/>
        <v>#DIV/0!</v>
      </c>
      <c r="H1049" s="65" t="e">
        <f t="shared" si="97"/>
        <v>#DIV/0!</v>
      </c>
      <c r="I1049" s="3">
        <f t="shared" si="100"/>
        <v>0</v>
      </c>
      <c r="J1049" t="e">
        <f>VLOOKUP(B1049,'[2]List Of Races'!A:B,2,FALSE)</f>
        <v>#N/A</v>
      </c>
      <c r="K1049" t="e">
        <f>IF(J1049="5k",VLOOKUP(A1049,[2]Ages!A:J,5,FALSE),IF(J1049="5mi",VLOOKUP(A1049,[2]Ages!A:J,6,FALSE),IF(J1049="10k",VLOOKUP(A1049,[2]Ages!A:J,7,FALSE),IF(J1049="10mi",VLOOKUP(A1049,[2]Ages!A:J,8,FALSE),IF(J1049="Half Marathon",VLOOKUP(A1049,[2]Ages!A:J,9,FALSE),IF(J1049="Marathon",VLOOKUP(A1049,[2]Ages!A:J,10,FALSE)))))))</f>
        <v>#N/A</v>
      </c>
      <c r="M1049" s="65" t="e">
        <f t="shared" si="101"/>
        <v>#N/A</v>
      </c>
      <c r="N1049">
        <f t="shared" si="98"/>
        <v>1</v>
      </c>
      <c r="O1049">
        <f t="shared" si="99"/>
        <v>1</v>
      </c>
    </row>
    <row r="1050" spans="7:15" x14ac:dyDescent="0.3">
      <c r="G1050" s="64" t="e">
        <f t="shared" si="96"/>
        <v>#DIV/0!</v>
      </c>
      <c r="H1050" s="65" t="e">
        <f t="shared" si="97"/>
        <v>#DIV/0!</v>
      </c>
      <c r="I1050" s="3">
        <f t="shared" si="100"/>
        <v>0</v>
      </c>
      <c r="J1050" t="e">
        <f>VLOOKUP(B1050,'[2]List Of Races'!A:B,2,FALSE)</f>
        <v>#N/A</v>
      </c>
      <c r="K1050" t="e">
        <f>IF(J1050="5k",VLOOKUP(A1050,[2]Ages!A:J,5,FALSE),IF(J1050="5mi",VLOOKUP(A1050,[2]Ages!A:J,6,FALSE),IF(J1050="10k",VLOOKUP(A1050,[2]Ages!A:J,7,FALSE),IF(J1050="10mi",VLOOKUP(A1050,[2]Ages!A:J,8,FALSE),IF(J1050="Half Marathon",VLOOKUP(A1050,[2]Ages!A:J,9,FALSE),IF(J1050="Marathon",VLOOKUP(A1050,[2]Ages!A:J,10,FALSE)))))))</f>
        <v>#N/A</v>
      </c>
      <c r="M1050" s="65" t="e">
        <f t="shared" si="101"/>
        <v>#N/A</v>
      </c>
      <c r="N1050">
        <f t="shared" si="98"/>
        <v>1</v>
      </c>
      <c r="O1050">
        <f t="shared" si="99"/>
        <v>1</v>
      </c>
    </row>
    <row r="1051" spans="7:15" x14ac:dyDescent="0.3">
      <c r="G1051" s="64" t="e">
        <f t="shared" si="96"/>
        <v>#DIV/0!</v>
      </c>
      <c r="H1051" s="65" t="e">
        <f t="shared" si="97"/>
        <v>#DIV/0!</v>
      </c>
      <c r="I1051" s="3">
        <f t="shared" si="100"/>
        <v>0</v>
      </c>
      <c r="J1051" t="e">
        <f>VLOOKUP(B1051,'[2]List Of Races'!A:B,2,FALSE)</f>
        <v>#N/A</v>
      </c>
      <c r="K1051" t="e">
        <f>IF(J1051="5k",VLOOKUP(A1051,[2]Ages!A:J,5,FALSE),IF(J1051="5mi",VLOOKUP(A1051,[2]Ages!A:J,6,FALSE),IF(J1051="10k",VLOOKUP(A1051,[2]Ages!A:J,7,FALSE),IF(J1051="10mi",VLOOKUP(A1051,[2]Ages!A:J,8,FALSE),IF(J1051="Half Marathon",VLOOKUP(A1051,[2]Ages!A:J,9,FALSE),IF(J1051="Marathon",VLOOKUP(A1051,[2]Ages!A:J,10,FALSE)))))))</f>
        <v>#N/A</v>
      </c>
      <c r="M1051" s="65" t="e">
        <f t="shared" si="101"/>
        <v>#N/A</v>
      </c>
      <c r="N1051">
        <f t="shared" si="98"/>
        <v>1</v>
      </c>
      <c r="O1051">
        <f t="shared" si="99"/>
        <v>1</v>
      </c>
    </row>
    <row r="1052" spans="7:15" x14ac:dyDescent="0.3">
      <c r="G1052" s="64" t="e">
        <f t="shared" si="96"/>
        <v>#DIV/0!</v>
      </c>
      <c r="H1052" s="65" t="e">
        <f t="shared" si="97"/>
        <v>#DIV/0!</v>
      </c>
      <c r="I1052" s="3">
        <f t="shared" si="100"/>
        <v>0</v>
      </c>
      <c r="J1052" t="e">
        <f>VLOOKUP(B1052,'[2]List Of Races'!A:B,2,FALSE)</f>
        <v>#N/A</v>
      </c>
      <c r="K1052" t="e">
        <f>IF(J1052="5k",VLOOKUP(A1052,[2]Ages!A:J,5,FALSE),IF(J1052="5mi",VLOOKUP(A1052,[2]Ages!A:J,6,FALSE),IF(J1052="10k",VLOOKUP(A1052,[2]Ages!A:J,7,FALSE),IF(J1052="10mi",VLOOKUP(A1052,[2]Ages!A:J,8,FALSE),IF(J1052="Half Marathon",VLOOKUP(A1052,[2]Ages!A:J,9,FALSE),IF(J1052="Marathon",VLOOKUP(A1052,[2]Ages!A:J,10,FALSE)))))))</f>
        <v>#N/A</v>
      </c>
      <c r="M1052" s="65" t="e">
        <f t="shared" si="101"/>
        <v>#N/A</v>
      </c>
      <c r="N1052">
        <f t="shared" si="98"/>
        <v>1</v>
      </c>
      <c r="O1052">
        <f t="shared" si="99"/>
        <v>1</v>
      </c>
    </row>
    <row r="1053" spans="7:15" x14ac:dyDescent="0.3">
      <c r="G1053" s="64" t="e">
        <f t="shared" si="96"/>
        <v>#DIV/0!</v>
      </c>
      <c r="H1053" s="65" t="e">
        <f t="shared" si="97"/>
        <v>#DIV/0!</v>
      </c>
      <c r="I1053" s="3">
        <f t="shared" si="100"/>
        <v>0</v>
      </c>
      <c r="J1053" t="e">
        <f>VLOOKUP(B1053,'[2]List Of Races'!A:B,2,FALSE)</f>
        <v>#N/A</v>
      </c>
      <c r="K1053" t="e">
        <f>IF(J1053="5k",VLOOKUP(A1053,[2]Ages!A:J,5,FALSE),IF(J1053="5mi",VLOOKUP(A1053,[2]Ages!A:J,6,FALSE),IF(J1053="10k",VLOOKUP(A1053,[2]Ages!A:J,7,FALSE),IF(J1053="10mi",VLOOKUP(A1053,[2]Ages!A:J,8,FALSE),IF(J1053="Half Marathon",VLOOKUP(A1053,[2]Ages!A:J,9,FALSE),IF(J1053="Marathon",VLOOKUP(A1053,[2]Ages!A:J,10,FALSE)))))))</f>
        <v>#N/A</v>
      </c>
      <c r="M1053" s="65" t="e">
        <f t="shared" si="101"/>
        <v>#N/A</v>
      </c>
      <c r="N1053">
        <f t="shared" si="98"/>
        <v>1</v>
      </c>
      <c r="O1053">
        <f t="shared" si="99"/>
        <v>1</v>
      </c>
    </row>
    <row r="1054" spans="7:15" x14ac:dyDescent="0.3">
      <c r="G1054" s="64" t="e">
        <f t="shared" si="96"/>
        <v>#DIV/0!</v>
      </c>
      <c r="H1054" s="65" t="e">
        <f t="shared" si="97"/>
        <v>#DIV/0!</v>
      </c>
      <c r="I1054" s="3">
        <f t="shared" si="100"/>
        <v>0</v>
      </c>
      <c r="J1054" t="e">
        <f>VLOOKUP(B1054,'[2]List Of Races'!A:B,2,FALSE)</f>
        <v>#N/A</v>
      </c>
      <c r="K1054" t="e">
        <f>IF(J1054="5k",VLOOKUP(A1054,[2]Ages!A:J,5,FALSE),IF(J1054="5mi",VLOOKUP(A1054,[2]Ages!A:J,6,FALSE),IF(J1054="10k",VLOOKUP(A1054,[2]Ages!A:J,7,FALSE),IF(J1054="10mi",VLOOKUP(A1054,[2]Ages!A:J,8,FALSE),IF(J1054="Half Marathon",VLOOKUP(A1054,[2]Ages!A:J,9,FALSE),IF(J1054="Marathon",VLOOKUP(A1054,[2]Ages!A:J,10,FALSE)))))))</f>
        <v>#N/A</v>
      </c>
      <c r="M1054" s="65" t="e">
        <f t="shared" si="101"/>
        <v>#N/A</v>
      </c>
      <c r="N1054">
        <f t="shared" si="98"/>
        <v>1</v>
      </c>
      <c r="O1054">
        <f t="shared" si="99"/>
        <v>1</v>
      </c>
    </row>
    <row r="1055" spans="7:15" x14ac:dyDescent="0.3">
      <c r="G1055" s="64" t="e">
        <f t="shared" si="96"/>
        <v>#DIV/0!</v>
      </c>
      <c r="H1055" s="65" t="e">
        <f t="shared" si="97"/>
        <v>#DIV/0!</v>
      </c>
      <c r="I1055" s="3">
        <f t="shared" si="100"/>
        <v>0</v>
      </c>
      <c r="J1055" t="e">
        <f>VLOOKUP(B1055,'[2]List Of Races'!A:B,2,FALSE)</f>
        <v>#N/A</v>
      </c>
      <c r="K1055" t="e">
        <f>IF(J1055="5k",VLOOKUP(A1055,[2]Ages!A:J,5,FALSE),IF(J1055="5mi",VLOOKUP(A1055,[2]Ages!A:J,6,FALSE),IF(J1055="10k",VLOOKUP(A1055,[2]Ages!A:J,7,FALSE),IF(J1055="10mi",VLOOKUP(A1055,[2]Ages!A:J,8,FALSE),IF(J1055="Half Marathon",VLOOKUP(A1055,[2]Ages!A:J,9,FALSE),IF(J1055="Marathon",VLOOKUP(A1055,[2]Ages!A:J,10,FALSE)))))))</f>
        <v>#N/A</v>
      </c>
      <c r="M1055" s="65" t="e">
        <f t="shared" si="101"/>
        <v>#N/A</v>
      </c>
      <c r="N1055">
        <f t="shared" si="98"/>
        <v>1</v>
      </c>
      <c r="O1055">
        <f t="shared" si="99"/>
        <v>1</v>
      </c>
    </row>
    <row r="1056" spans="7:15" x14ac:dyDescent="0.3">
      <c r="G1056" s="64" t="e">
        <f t="shared" si="96"/>
        <v>#DIV/0!</v>
      </c>
      <c r="H1056" s="65" t="e">
        <f t="shared" si="97"/>
        <v>#DIV/0!</v>
      </c>
      <c r="I1056" s="3">
        <f t="shared" si="100"/>
        <v>0</v>
      </c>
      <c r="J1056" t="e">
        <f>VLOOKUP(B1056,'[2]List Of Races'!A:B,2,FALSE)</f>
        <v>#N/A</v>
      </c>
      <c r="K1056" t="e">
        <f>IF(J1056="5k",VLOOKUP(A1056,[2]Ages!A:J,5,FALSE),IF(J1056="5mi",VLOOKUP(A1056,[2]Ages!A:J,6,FALSE),IF(J1056="10k",VLOOKUP(A1056,[2]Ages!A:J,7,FALSE),IF(J1056="10mi",VLOOKUP(A1056,[2]Ages!A:J,8,FALSE),IF(J1056="Half Marathon",VLOOKUP(A1056,[2]Ages!A:J,9,FALSE),IF(J1056="Marathon",VLOOKUP(A1056,[2]Ages!A:J,10,FALSE)))))))</f>
        <v>#N/A</v>
      </c>
      <c r="M1056" s="65" t="e">
        <f t="shared" si="101"/>
        <v>#N/A</v>
      </c>
      <c r="N1056">
        <f t="shared" si="98"/>
        <v>1</v>
      </c>
      <c r="O1056">
        <f t="shared" si="99"/>
        <v>1</v>
      </c>
    </row>
    <row r="1057" spans="7:15" x14ac:dyDescent="0.3">
      <c r="G1057" s="64" t="e">
        <f t="shared" si="96"/>
        <v>#DIV/0!</v>
      </c>
      <c r="H1057" s="65" t="e">
        <f t="shared" si="97"/>
        <v>#DIV/0!</v>
      </c>
      <c r="I1057" s="3">
        <f t="shared" si="100"/>
        <v>0</v>
      </c>
      <c r="J1057" t="e">
        <f>VLOOKUP(B1057,'[2]List Of Races'!A:B,2,FALSE)</f>
        <v>#N/A</v>
      </c>
      <c r="K1057" t="e">
        <f>IF(J1057="5k",VLOOKUP(A1057,[2]Ages!A:J,5,FALSE),IF(J1057="5mi",VLOOKUP(A1057,[2]Ages!A:J,6,FALSE),IF(J1057="10k",VLOOKUP(A1057,[2]Ages!A:J,7,FALSE),IF(J1057="10mi",VLOOKUP(A1057,[2]Ages!A:J,8,FALSE),IF(J1057="Half Marathon",VLOOKUP(A1057,[2]Ages!A:J,9,FALSE),IF(J1057="Marathon",VLOOKUP(A1057,[2]Ages!A:J,10,FALSE)))))))</f>
        <v>#N/A</v>
      </c>
      <c r="M1057" s="65" t="e">
        <f t="shared" si="101"/>
        <v>#N/A</v>
      </c>
      <c r="N1057">
        <f t="shared" si="98"/>
        <v>1</v>
      </c>
      <c r="O1057">
        <f t="shared" si="99"/>
        <v>1</v>
      </c>
    </row>
    <row r="1058" spans="7:15" x14ac:dyDescent="0.3">
      <c r="G1058" s="64" t="e">
        <f t="shared" si="96"/>
        <v>#DIV/0!</v>
      </c>
      <c r="H1058" s="65" t="e">
        <f t="shared" si="97"/>
        <v>#DIV/0!</v>
      </c>
      <c r="I1058" s="3">
        <f t="shared" si="100"/>
        <v>0</v>
      </c>
      <c r="J1058" t="e">
        <f>VLOOKUP(B1058,'[2]List Of Races'!A:B,2,FALSE)</f>
        <v>#N/A</v>
      </c>
      <c r="K1058" t="e">
        <f>IF(J1058="5k",VLOOKUP(A1058,[2]Ages!A:J,5,FALSE),IF(J1058="5mi",VLOOKUP(A1058,[2]Ages!A:J,6,FALSE),IF(J1058="10k",VLOOKUP(A1058,[2]Ages!A:J,7,FALSE),IF(J1058="10mi",VLOOKUP(A1058,[2]Ages!A:J,8,FALSE),IF(J1058="Half Marathon",VLOOKUP(A1058,[2]Ages!A:J,9,FALSE),IF(J1058="Marathon",VLOOKUP(A1058,[2]Ages!A:J,10,FALSE)))))))</f>
        <v>#N/A</v>
      </c>
      <c r="M1058" s="65" t="e">
        <f t="shared" si="101"/>
        <v>#N/A</v>
      </c>
      <c r="N1058">
        <f t="shared" si="98"/>
        <v>1</v>
      </c>
      <c r="O1058">
        <f t="shared" si="99"/>
        <v>1</v>
      </c>
    </row>
    <row r="1059" spans="7:15" x14ac:dyDescent="0.3">
      <c r="G1059" s="64" t="e">
        <f t="shared" ref="G1059:G1122" si="102">1-((F1059-E1059)/E1059)</f>
        <v>#DIV/0!</v>
      </c>
      <c r="H1059" s="65" t="e">
        <f t="shared" si="97"/>
        <v>#DIV/0!</v>
      </c>
      <c r="I1059" s="3">
        <f t="shared" si="100"/>
        <v>0</v>
      </c>
      <c r="J1059" t="e">
        <f>VLOOKUP(B1059,'[2]List Of Races'!A:B,2,FALSE)</f>
        <v>#N/A</v>
      </c>
      <c r="K1059" t="e">
        <f>IF(J1059="5k",VLOOKUP(A1059,[2]Ages!A:J,5,FALSE),IF(J1059="5mi",VLOOKUP(A1059,[2]Ages!A:J,6,FALSE),IF(J1059="10k",VLOOKUP(A1059,[2]Ages!A:J,7,FALSE),IF(J1059="10mi",VLOOKUP(A1059,[2]Ages!A:J,8,FALSE),IF(J1059="Half Marathon",VLOOKUP(A1059,[2]Ages!A:J,9,FALSE),IF(J1059="Marathon",VLOOKUP(A1059,[2]Ages!A:J,10,FALSE)))))))</f>
        <v>#N/A</v>
      </c>
      <c r="M1059" s="65" t="e">
        <f t="shared" si="101"/>
        <v>#N/A</v>
      </c>
      <c r="N1059">
        <f t="shared" si="98"/>
        <v>1</v>
      </c>
      <c r="O1059">
        <f t="shared" si="99"/>
        <v>1</v>
      </c>
    </row>
    <row r="1060" spans="7:15" x14ac:dyDescent="0.3">
      <c r="G1060" s="64" t="e">
        <f t="shared" si="102"/>
        <v>#DIV/0!</v>
      </c>
      <c r="H1060" s="65" t="e">
        <f t="shared" si="97"/>
        <v>#DIV/0!</v>
      </c>
      <c r="I1060" s="3">
        <f t="shared" si="100"/>
        <v>0</v>
      </c>
      <c r="J1060" t="e">
        <f>VLOOKUP(B1060,'[2]List Of Races'!A:B,2,FALSE)</f>
        <v>#N/A</v>
      </c>
      <c r="K1060" t="e">
        <f>IF(J1060="5k",VLOOKUP(A1060,[2]Ages!A:J,5,FALSE),IF(J1060="5mi",VLOOKUP(A1060,[2]Ages!A:J,6,FALSE),IF(J1060="10k",VLOOKUP(A1060,[2]Ages!A:J,7,FALSE),IF(J1060="10mi",VLOOKUP(A1060,[2]Ages!A:J,8,FALSE),IF(J1060="Half Marathon",VLOOKUP(A1060,[2]Ages!A:J,9,FALSE),IF(J1060="Marathon",VLOOKUP(A1060,[2]Ages!A:J,10,FALSE)))))))</f>
        <v>#N/A</v>
      </c>
      <c r="M1060" s="65" t="e">
        <f t="shared" si="101"/>
        <v>#N/A</v>
      </c>
      <c r="N1060">
        <f t="shared" si="98"/>
        <v>1</v>
      </c>
      <c r="O1060">
        <f t="shared" si="99"/>
        <v>1</v>
      </c>
    </row>
    <row r="1061" spans="7:15" x14ac:dyDescent="0.3">
      <c r="G1061" s="64" t="e">
        <f t="shared" si="102"/>
        <v>#DIV/0!</v>
      </c>
      <c r="H1061" s="65" t="e">
        <f t="shared" si="97"/>
        <v>#DIV/0!</v>
      </c>
      <c r="I1061" s="3">
        <f t="shared" si="100"/>
        <v>0</v>
      </c>
      <c r="J1061" t="e">
        <f>VLOOKUP(B1061,'[2]List Of Races'!A:B,2,FALSE)</f>
        <v>#N/A</v>
      </c>
      <c r="K1061" t="e">
        <f>IF(J1061="5k",VLOOKUP(A1061,[2]Ages!A:J,5,FALSE),IF(J1061="5mi",VLOOKUP(A1061,[2]Ages!A:J,6,FALSE),IF(J1061="10k",VLOOKUP(A1061,[2]Ages!A:J,7,FALSE),IF(J1061="10mi",VLOOKUP(A1061,[2]Ages!A:J,8,FALSE),IF(J1061="Half Marathon",VLOOKUP(A1061,[2]Ages!A:J,9,FALSE),IF(J1061="Marathon",VLOOKUP(A1061,[2]Ages!A:J,10,FALSE)))))))</f>
        <v>#N/A</v>
      </c>
      <c r="M1061" s="65" t="e">
        <f t="shared" si="101"/>
        <v>#N/A</v>
      </c>
      <c r="N1061">
        <f t="shared" si="98"/>
        <v>1</v>
      </c>
      <c r="O1061">
        <f t="shared" si="99"/>
        <v>1</v>
      </c>
    </row>
    <row r="1062" spans="7:15" x14ac:dyDescent="0.3">
      <c r="G1062" s="64" t="e">
        <f t="shared" si="102"/>
        <v>#DIV/0!</v>
      </c>
      <c r="H1062" s="65" t="e">
        <f t="shared" si="97"/>
        <v>#DIV/0!</v>
      </c>
      <c r="I1062" s="3">
        <f t="shared" si="100"/>
        <v>0</v>
      </c>
      <c r="J1062" t="e">
        <f>VLOOKUP(B1062,'[2]List Of Races'!A:B,2,FALSE)</f>
        <v>#N/A</v>
      </c>
      <c r="K1062" t="e">
        <f>IF(J1062="5k",VLOOKUP(A1062,[2]Ages!A:J,5,FALSE),IF(J1062="5mi",VLOOKUP(A1062,[2]Ages!A:J,6,FALSE),IF(J1062="10k",VLOOKUP(A1062,[2]Ages!A:J,7,FALSE),IF(J1062="10mi",VLOOKUP(A1062,[2]Ages!A:J,8,FALSE),IF(J1062="Half Marathon",VLOOKUP(A1062,[2]Ages!A:J,9,FALSE),IF(J1062="Marathon",VLOOKUP(A1062,[2]Ages!A:J,10,FALSE)))))))</f>
        <v>#N/A</v>
      </c>
      <c r="M1062" s="65" t="e">
        <f t="shared" si="101"/>
        <v>#N/A</v>
      </c>
      <c r="N1062">
        <f t="shared" si="98"/>
        <v>1</v>
      </c>
      <c r="O1062">
        <f t="shared" si="99"/>
        <v>1</v>
      </c>
    </row>
    <row r="1063" spans="7:15" x14ac:dyDescent="0.3">
      <c r="G1063" s="64" t="e">
        <f t="shared" si="102"/>
        <v>#DIV/0!</v>
      </c>
      <c r="H1063" s="65" t="e">
        <f t="shared" si="97"/>
        <v>#DIV/0!</v>
      </c>
      <c r="I1063" s="3">
        <f t="shared" si="100"/>
        <v>0</v>
      </c>
      <c r="J1063" t="e">
        <f>VLOOKUP(B1063,'[2]List Of Races'!A:B,2,FALSE)</f>
        <v>#N/A</v>
      </c>
      <c r="K1063" t="e">
        <f>IF(J1063="5k",VLOOKUP(A1063,[2]Ages!A:J,5,FALSE),IF(J1063="5mi",VLOOKUP(A1063,[2]Ages!A:J,6,FALSE),IF(J1063="10k",VLOOKUP(A1063,[2]Ages!A:J,7,FALSE),IF(J1063="10mi",VLOOKUP(A1063,[2]Ages!A:J,8,FALSE),IF(J1063="Half Marathon",VLOOKUP(A1063,[2]Ages!A:J,9,FALSE),IF(J1063="Marathon",VLOOKUP(A1063,[2]Ages!A:J,10,FALSE)))))))</f>
        <v>#N/A</v>
      </c>
      <c r="M1063" s="65" t="e">
        <f t="shared" si="101"/>
        <v>#N/A</v>
      </c>
      <c r="N1063">
        <f t="shared" si="98"/>
        <v>1</v>
      </c>
      <c r="O1063">
        <f t="shared" si="99"/>
        <v>1</v>
      </c>
    </row>
    <row r="1064" spans="7:15" x14ac:dyDescent="0.3">
      <c r="G1064" s="64" t="e">
        <f t="shared" si="102"/>
        <v>#DIV/0!</v>
      </c>
      <c r="H1064" s="65" t="e">
        <f t="shared" si="97"/>
        <v>#DIV/0!</v>
      </c>
      <c r="I1064" s="3">
        <f t="shared" si="100"/>
        <v>0</v>
      </c>
      <c r="J1064" t="e">
        <f>VLOOKUP(B1064,'[2]List Of Races'!A:B,2,FALSE)</f>
        <v>#N/A</v>
      </c>
      <c r="K1064" t="e">
        <f>IF(J1064="5k",VLOOKUP(A1064,[2]Ages!A:J,5,FALSE),IF(J1064="5mi",VLOOKUP(A1064,[2]Ages!A:J,6,FALSE),IF(J1064="10k",VLOOKUP(A1064,[2]Ages!A:J,7,FALSE),IF(J1064="10mi",VLOOKUP(A1064,[2]Ages!A:J,8,FALSE),IF(J1064="Half Marathon",VLOOKUP(A1064,[2]Ages!A:J,9,FALSE),IF(J1064="Marathon",VLOOKUP(A1064,[2]Ages!A:J,10,FALSE)))))))</f>
        <v>#N/A</v>
      </c>
      <c r="M1064" s="65" t="e">
        <f t="shared" si="101"/>
        <v>#N/A</v>
      </c>
      <c r="N1064">
        <f t="shared" si="98"/>
        <v>1</v>
      </c>
      <c r="O1064">
        <f t="shared" si="99"/>
        <v>1</v>
      </c>
    </row>
    <row r="1065" spans="7:15" x14ac:dyDescent="0.3">
      <c r="G1065" s="64" t="e">
        <f t="shared" si="102"/>
        <v>#DIV/0!</v>
      </c>
      <c r="H1065" s="65" t="e">
        <f t="shared" si="97"/>
        <v>#DIV/0!</v>
      </c>
      <c r="I1065" s="3">
        <f t="shared" si="100"/>
        <v>0</v>
      </c>
      <c r="J1065" t="e">
        <f>VLOOKUP(B1065,'[2]List Of Races'!A:B,2,FALSE)</f>
        <v>#N/A</v>
      </c>
      <c r="K1065" t="e">
        <f>IF(J1065="5k",VLOOKUP(A1065,[2]Ages!A:J,5,FALSE),IF(J1065="5mi",VLOOKUP(A1065,[2]Ages!A:J,6,FALSE),IF(J1065="10k",VLOOKUP(A1065,[2]Ages!A:J,7,FALSE),IF(J1065="10mi",VLOOKUP(A1065,[2]Ages!A:J,8,FALSE),IF(J1065="Half Marathon",VLOOKUP(A1065,[2]Ages!A:J,9,FALSE),IF(J1065="Marathon",VLOOKUP(A1065,[2]Ages!A:J,10,FALSE)))))))</f>
        <v>#N/A</v>
      </c>
      <c r="M1065" s="65" t="e">
        <f t="shared" si="101"/>
        <v>#N/A</v>
      </c>
      <c r="N1065">
        <f t="shared" si="98"/>
        <v>1</v>
      </c>
      <c r="O1065">
        <f t="shared" si="99"/>
        <v>1</v>
      </c>
    </row>
    <row r="1066" spans="7:15" x14ac:dyDescent="0.3">
      <c r="G1066" s="64" t="e">
        <f t="shared" si="102"/>
        <v>#DIV/0!</v>
      </c>
      <c r="H1066" s="65" t="e">
        <f t="shared" si="97"/>
        <v>#DIV/0!</v>
      </c>
      <c r="I1066" s="3">
        <f t="shared" si="100"/>
        <v>0</v>
      </c>
      <c r="J1066" t="e">
        <f>VLOOKUP(B1066,'[2]List Of Races'!A:B,2,FALSE)</f>
        <v>#N/A</v>
      </c>
      <c r="K1066" t="e">
        <f>IF(J1066="5k",VLOOKUP(A1066,[2]Ages!A:J,5,FALSE),IF(J1066="5mi",VLOOKUP(A1066,[2]Ages!A:J,6,FALSE),IF(J1066="10k",VLOOKUP(A1066,[2]Ages!A:J,7,FALSE),IF(J1066="10mi",VLOOKUP(A1066,[2]Ages!A:J,8,FALSE),IF(J1066="Half Marathon",VLOOKUP(A1066,[2]Ages!A:J,9,FALSE),IF(J1066="Marathon",VLOOKUP(A1066,[2]Ages!A:J,10,FALSE)))))))</f>
        <v>#N/A</v>
      </c>
      <c r="M1066" s="65" t="e">
        <f t="shared" si="101"/>
        <v>#N/A</v>
      </c>
      <c r="N1066">
        <f t="shared" si="98"/>
        <v>1</v>
      </c>
      <c r="O1066">
        <f t="shared" si="99"/>
        <v>1</v>
      </c>
    </row>
    <row r="1067" spans="7:15" x14ac:dyDescent="0.3">
      <c r="G1067" s="64" t="e">
        <f t="shared" si="102"/>
        <v>#DIV/0!</v>
      </c>
      <c r="H1067" s="65" t="e">
        <f t="shared" si="97"/>
        <v>#DIV/0!</v>
      </c>
      <c r="I1067" s="3">
        <f t="shared" si="100"/>
        <v>0</v>
      </c>
      <c r="J1067" t="e">
        <f>VLOOKUP(B1067,'[2]List Of Races'!A:B,2,FALSE)</f>
        <v>#N/A</v>
      </c>
      <c r="K1067" t="e">
        <f>IF(J1067="5k",VLOOKUP(A1067,[2]Ages!A:J,5,FALSE),IF(J1067="5mi",VLOOKUP(A1067,[2]Ages!A:J,6,FALSE),IF(J1067="10k",VLOOKUP(A1067,[2]Ages!A:J,7,FALSE),IF(J1067="10mi",VLOOKUP(A1067,[2]Ages!A:J,8,FALSE),IF(J1067="Half Marathon",VLOOKUP(A1067,[2]Ages!A:J,9,FALSE),IF(J1067="Marathon",VLOOKUP(A1067,[2]Ages!A:J,10,FALSE)))))))</f>
        <v>#N/A</v>
      </c>
      <c r="M1067" s="65" t="e">
        <f t="shared" si="101"/>
        <v>#N/A</v>
      </c>
      <c r="N1067">
        <f t="shared" si="98"/>
        <v>1</v>
      </c>
      <c r="O1067">
        <f t="shared" si="99"/>
        <v>1</v>
      </c>
    </row>
    <row r="1068" spans="7:15" x14ac:dyDescent="0.3">
      <c r="G1068" s="64" t="e">
        <f t="shared" si="102"/>
        <v>#DIV/0!</v>
      </c>
      <c r="H1068" s="65" t="e">
        <f t="shared" si="97"/>
        <v>#DIV/0!</v>
      </c>
      <c r="I1068" s="3">
        <f t="shared" si="100"/>
        <v>0</v>
      </c>
      <c r="J1068" t="e">
        <f>VLOOKUP(B1068,'[2]List Of Races'!A:B,2,FALSE)</f>
        <v>#N/A</v>
      </c>
      <c r="K1068" t="e">
        <f>IF(J1068="5k",VLOOKUP(A1068,[2]Ages!A:J,5,FALSE),IF(J1068="5mi",VLOOKUP(A1068,[2]Ages!A:J,6,FALSE),IF(J1068="10k",VLOOKUP(A1068,[2]Ages!A:J,7,FALSE),IF(J1068="10mi",VLOOKUP(A1068,[2]Ages!A:J,8,FALSE),IF(J1068="Half Marathon",VLOOKUP(A1068,[2]Ages!A:J,9,FALSE),IF(J1068="Marathon",VLOOKUP(A1068,[2]Ages!A:J,10,FALSE)))))))</f>
        <v>#N/A</v>
      </c>
      <c r="M1068" s="65" t="e">
        <f t="shared" si="101"/>
        <v>#N/A</v>
      </c>
      <c r="N1068">
        <f t="shared" si="98"/>
        <v>1</v>
      </c>
      <c r="O1068">
        <f t="shared" si="99"/>
        <v>1</v>
      </c>
    </row>
    <row r="1069" spans="7:15" x14ac:dyDescent="0.3">
      <c r="G1069" s="64" t="e">
        <f t="shared" si="102"/>
        <v>#DIV/0!</v>
      </c>
      <c r="H1069" s="65" t="e">
        <f t="shared" si="97"/>
        <v>#DIV/0!</v>
      </c>
      <c r="I1069" s="3">
        <f t="shared" si="100"/>
        <v>0</v>
      </c>
      <c r="J1069" t="e">
        <f>VLOOKUP(B1069,'[2]List Of Races'!A:B,2,FALSE)</f>
        <v>#N/A</v>
      </c>
      <c r="K1069" t="e">
        <f>IF(J1069="5k",VLOOKUP(A1069,[2]Ages!A:J,5,FALSE),IF(J1069="5mi",VLOOKUP(A1069,[2]Ages!A:J,6,FALSE),IF(J1069="10k",VLOOKUP(A1069,[2]Ages!A:J,7,FALSE),IF(J1069="10mi",VLOOKUP(A1069,[2]Ages!A:J,8,FALSE),IF(J1069="Half Marathon",VLOOKUP(A1069,[2]Ages!A:J,9,FALSE),IF(J1069="Marathon",VLOOKUP(A1069,[2]Ages!A:J,10,FALSE)))))))</f>
        <v>#N/A</v>
      </c>
      <c r="M1069" s="65" t="e">
        <f t="shared" si="101"/>
        <v>#N/A</v>
      </c>
      <c r="N1069">
        <f t="shared" si="98"/>
        <v>1</v>
      </c>
      <c r="O1069">
        <f t="shared" si="99"/>
        <v>1</v>
      </c>
    </row>
    <row r="1070" spans="7:15" x14ac:dyDescent="0.3">
      <c r="G1070" s="64" t="e">
        <f t="shared" si="102"/>
        <v>#DIV/0!</v>
      </c>
      <c r="H1070" s="65" t="e">
        <f t="shared" si="97"/>
        <v>#DIV/0!</v>
      </c>
      <c r="I1070" s="3">
        <f t="shared" si="100"/>
        <v>0</v>
      </c>
      <c r="J1070" t="e">
        <f>VLOOKUP(B1070,'[2]List Of Races'!A:B,2,FALSE)</f>
        <v>#N/A</v>
      </c>
      <c r="K1070" t="e">
        <f>IF(J1070="5k",VLOOKUP(A1070,[2]Ages!A:J,5,FALSE),IF(J1070="5mi",VLOOKUP(A1070,[2]Ages!A:J,6,FALSE),IF(J1070="10k",VLOOKUP(A1070,[2]Ages!A:J,7,FALSE),IF(J1070="10mi",VLOOKUP(A1070,[2]Ages!A:J,8,FALSE),IF(J1070="Half Marathon",VLOOKUP(A1070,[2]Ages!A:J,9,FALSE),IF(J1070="Marathon",VLOOKUP(A1070,[2]Ages!A:J,10,FALSE)))))))</f>
        <v>#N/A</v>
      </c>
      <c r="M1070" s="65" t="e">
        <f t="shared" si="101"/>
        <v>#N/A</v>
      </c>
      <c r="N1070">
        <f t="shared" si="98"/>
        <v>1</v>
      </c>
      <c r="O1070">
        <f t="shared" si="99"/>
        <v>1</v>
      </c>
    </row>
    <row r="1071" spans="7:15" x14ac:dyDescent="0.3">
      <c r="G1071" s="64" t="e">
        <f t="shared" si="102"/>
        <v>#DIV/0!</v>
      </c>
      <c r="H1071" s="65" t="e">
        <f t="shared" si="97"/>
        <v>#DIV/0!</v>
      </c>
      <c r="I1071" s="3">
        <f t="shared" si="100"/>
        <v>0</v>
      </c>
      <c r="J1071" t="e">
        <f>VLOOKUP(B1071,'[2]List Of Races'!A:B,2,FALSE)</f>
        <v>#N/A</v>
      </c>
      <c r="K1071" t="e">
        <f>IF(J1071="5k",VLOOKUP(A1071,[2]Ages!A:J,5,FALSE),IF(J1071="5mi",VLOOKUP(A1071,[2]Ages!A:J,6,FALSE),IF(J1071="10k",VLOOKUP(A1071,[2]Ages!A:J,7,FALSE),IF(J1071="10mi",VLOOKUP(A1071,[2]Ages!A:J,8,FALSE),IF(J1071="Half Marathon",VLOOKUP(A1071,[2]Ages!A:J,9,FALSE),IF(J1071="Marathon",VLOOKUP(A1071,[2]Ages!A:J,10,FALSE)))))))</f>
        <v>#N/A</v>
      </c>
      <c r="M1071" s="65" t="e">
        <f t="shared" si="101"/>
        <v>#N/A</v>
      </c>
      <c r="N1071">
        <f t="shared" si="98"/>
        <v>1</v>
      </c>
      <c r="O1071">
        <f t="shared" si="99"/>
        <v>1</v>
      </c>
    </row>
    <row r="1072" spans="7:15" x14ac:dyDescent="0.3">
      <c r="G1072" s="64" t="e">
        <f t="shared" si="102"/>
        <v>#DIV/0!</v>
      </c>
      <c r="H1072" s="65" t="e">
        <f t="shared" si="97"/>
        <v>#DIV/0!</v>
      </c>
      <c r="I1072" s="3">
        <f t="shared" si="100"/>
        <v>0</v>
      </c>
      <c r="J1072" t="e">
        <f>VLOOKUP(B1072,'[2]List Of Races'!A:B,2,FALSE)</f>
        <v>#N/A</v>
      </c>
      <c r="K1072" t="e">
        <f>IF(J1072="5k",VLOOKUP(A1072,[2]Ages!A:J,5,FALSE),IF(J1072="5mi",VLOOKUP(A1072,[2]Ages!A:J,6,FALSE),IF(J1072="10k",VLOOKUP(A1072,[2]Ages!A:J,7,FALSE),IF(J1072="10mi",VLOOKUP(A1072,[2]Ages!A:J,8,FALSE),IF(J1072="Half Marathon",VLOOKUP(A1072,[2]Ages!A:J,9,FALSE),IF(J1072="Marathon",VLOOKUP(A1072,[2]Ages!A:J,10,FALSE)))))))</f>
        <v>#N/A</v>
      </c>
      <c r="M1072" s="65" t="e">
        <f t="shared" si="101"/>
        <v>#N/A</v>
      </c>
      <c r="N1072">
        <f t="shared" si="98"/>
        <v>1</v>
      </c>
      <c r="O1072">
        <f t="shared" si="99"/>
        <v>1</v>
      </c>
    </row>
    <row r="1073" spans="7:15" x14ac:dyDescent="0.3">
      <c r="G1073" s="64" t="e">
        <f t="shared" si="102"/>
        <v>#DIV/0!</v>
      </c>
      <c r="H1073" s="65" t="e">
        <f t="shared" si="97"/>
        <v>#DIV/0!</v>
      </c>
      <c r="I1073" s="3">
        <f t="shared" si="100"/>
        <v>0</v>
      </c>
      <c r="J1073" t="e">
        <f>VLOOKUP(B1073,'[2]List Of Races'!A:B,2,FALSE)</f>
        <v>#N/A</v>
      </c>
      <c r="K1073" t="e">
        <f>IF(J1073="5k",VLOOKUP(A1073,[2]Ages!A:J,5,FALSE),IF(J1073="5mi",VLOOKUP(A1073,[2]Ages!A:J,6,FALSE),IF(J1073="10k",VLOOKUP(A1073,[2]Ages!A:J,7,FALSE),IF(J1073="10mi",VLOOKUP(A1073,[2]Ages!A:J,8,FALSE),IF(J1073="Half Marathon",VLOOKUP(A1073,[2]Ages!A:J,9,FALSE),IF(J1073="Marathon",VLOOKUP(A1073,[2]Ages!A:J,10,FALSE)))))))</f>
        <v>#N/A</v>
      </c>
      <c r="M1073" s="65" t="e">
        <f t="shared" si="101"/>
        <v>#N/A</v>
      </c>
      <c r="N1073">
        <f t="shared" si="98"/>
        <v>1</v>
      </c>
      <c r="O1073">
        <f t="shared" si="99"/>
        <v>1</v>
      </c>
    </row>
    <row r="1074" spans="7:15" x14ac:dyDescent="0.3">
      <c r="G1074" s="64" t="e">
        <f t="shared" si="102"/>
        <v>#DIV/0!</v>
      </c>
      <c r="H1074" s="65" t="e">
        <f t="shared" si="97"/>
        <v>#DIV/0!</v>
      </c>
      <c r="I1074" s="3">
        <f t="shared" si="100"/>
        <v>0</v>
      </c>
      <c r="J1074" t="e">
        <f>VLOOKUP(B1074,'[2]List Of Races'!A:B,2,FALSE)</f>
        <v>#N/A</v>
      </c>
      <c r="K1074" t="e">
        <f>IF(J1074="5k",VLOOKUP(A1074,[2]Ages!A:J,5,FALSE),IF(J1074="5mi",VLOOKUP(A1074,[2]Ages!A:J,6,FALSE),IF(J1074="10k",VLOOKUP(A1074,[2]Ages!A:J,7,FALSE),IF(J1074="10mi",VLOOKUP(A1074,[2]Ages!A:J,8,FALSE),IF(J1074="Half Marathon",VLOOKUP(A1074,[2]Ages!A:J,9,FALSE),IF(J1074="Marathon",VLOOKUP(A1074,[2]Ages!A:J,10,FALSE)))))))</f>
        <v>#N/A</v>
      </c>
      <c r="M1074" s="65" t="e">
        <f t="shared" si="101"/>
        <v>#N/A</v>
      </c>
      <c r="N1074">
        <f t="shared" si="98"/>
        <v>1</v>
      </c>
      <c r="O1074">
        <f t="shared" si="99"/>
        <v>1</v>
      </c>
    </row>
    <row r="1075" spans="7:15" x14ac:dyDescent="0.3">
      <c r="G1075" s="64" t="e">
        <f t="shared" si="102"/>
        <v>#DIV/0!</v>
      </c>
      <c r="H1075" s="65" t="e">
        <f t="shared" si="97"/>
        <v>#DIV/0!</v>
      </c>
      <c r="I1075" s="3">
        <f t="shared" si="100"/>
        <v>0</v>
      </c>
      <c r="J1075" t="e">
        <f>VLOOKUP(B1075,'[2]List Of Races'!A:B,2,FALSE)</f>
        <v>#N/A</v>
      </c>
      <c r="K1075" t="e">
        <f>IF(J1075="5k",VLOOKUP(A1075,[2]Ages!A:J,5,FALSE),IF(J1075="5mi",VLOOKUP(A1075,[2]Ages!A:J,6,FALSE),IF(J1075="10k",VLOOKUP(A1075,[2]Ages!A:J,7,FALSE),IF(J1075="10mi",VLOOKUP(A1075,[2]Ages!A:J,8,FALSE),IF(J1075="Half Marathon",VLOOKUP(A1075,[2]Ages!A:J,9,FALSE),IF(J1075="Marathon",VLOOKUP(A1075,[2]Ages!A:J,10,FALSE)))))))</f>
        <v>#N/A</v>
      </c>
      <c r="M1075" s="65" t="e">
        <f t="shared" si="101"/>
        <v>#N/A</v>
      </c>
      <c r="N1075">
        <f t="shared" si="98"/>
        <v>1</v>
      </c>
      <c r="O1075">
        <f t="shared" si="99"/>
        <v>1</v>
      </c>
    </row>
    <row r="1076" spans="7:15" x14ac:dyDescent="0.3">
      <c r="G1076" s="64" t="e">
        <f t="shared" si="102"/>
        <v>#DIV/0!</v>
      </c>
      <c r="H1076" s="65" t="e">
        <f t="shared" si="97"/>
        <v>#DIV/0!</v>
      </c>
      <c r="I1076" s="3">
        <f t="shared" si="100"/>
        <v>0</v>
      </c>
      <c r="J1076" t="e">
        <f>VLOOKUP(B1076,'[2]List Of Races'!A:B,2,FALSE)</f>
        <v>#N/A</v>
      </c>
      <c r="K1076" t="e">
        <f>IF(J1076="5k",VLOOKUP(A1076,[2]Ages!A:J,5,FALSE),IF(J1076="5mi",VLOOKUP(A1076,[2]Ages!A:J,6,FALSE),IF(J1076="10k",VLOOKUP(A1076,[2]Ages!A:J,7,FALSE),IF(J1076="10mi",VLOOKUP(A1076,[2]Ages!A:J,8,FALSE),IF(J1076="Half Marathon",VLOOKUP(A1076,[2]Ages!A:J,9,FALSE),IF(J1076="Marathon",VLOOKUP(A1076,[2]Ages!A:J,10,FALSE)))))))</f>
        <v>#N/A</v>
      </c>
      <c r="M1076" s="65" t="e">
        <f t="shared" si="101"/>
        <v>#N/A</v>
      </c>
      <c r="N1076">
        <f t="shared" si="98"/>
        <v>1</v>
      </c>
      <c r="O1076">
        <f t="shared" si="99"/>
        <v>1</v>
      </c>
    </row>
    <row r="1077" spans="7:15" x14ac:dyDescent="0.3">
      <c r="G1077" s="64" t="e">
        <f t="shared" si="102"/>
        <v>#DIV/0!</v>
      </c>
      <c r="H1077" s="65" t="e">
        <f t="shared" si="97"/>
        <v>#DIV/0!</v>
      </c>
      <c r="I1077" s="3">
        <f t="shared" si="100"/>
        <v>0</v>
      </c>
      <c r="J1077" t="e">
        <f>VLOOKUP(B1077,'[2]List Of Races'!A:B,2,FALSE)</f>
        <v>#N/A</v>
      </c>
      <c r="K1077" t="e">
        <f>IF(J1077="5k",VLOOKUP(A1077,[2]Ages!A:J,5,FALSE),IF(J1077="5mi",VLOOKUP(A1077,[2]Ages!A:J,6,FALSE),IF(J1077="10k",VLOOKUP(A1077,[2]Ages!A:J,7,FALSE),IF(J1077="10mi",VLOOKUP(A1077,[2]Ages!A:J,8,FALSE),IF(J1077="Half Marathon",VLOOKUP(A1077,[2]Ages!A:J,9,FALSE),IF(J1077="Marathon",VLOOKUP(A1077,[2]Ages!A:J,10,FALSE)))))))</f>
        <v>#N/A</v>
      </c>
      <c r="M1077" s="65" t="e">
        <f t="shared" si="101"/>
        <v>#N/A</v>
      </c>
      <c r="N1077">
        <f t="shared" si="98"/>
        <v>1</v>
      </c>
      <c r="O1077">
        <f t="shared" si="99"/>
        <v>1</v>
      </c>
    </row>
    <row r="1078" spans="7:15" x14ac:dyDescent="0.3">
      <c r="G1078" s="64" t="e">
        <f t="shared" si="102"/>
        <v>#DIV/0!</v>
      </c>
      <c r="H1078" s="65" t="e">
        <f t="shared" si="97"/>
        <v>#DIV/0!</v>
      </c>
      <c r="I1078" s="3">
        <f t="shared" si="100"/>
        <v>0</v>
      </c>
      <c r="J1078" t="e">
        <f>VLOOKUP(B1078,'[2]List Of Races'!A:B,2,FALSE)</f>
        <v>#N/A</v>
      </c>
      <c r="K1078" t="e">
        <f>IF(J1078="5k",VLOOKUP(A1078,[2]Ages!A:J,5,FALSE),IF(J1078="5mi",VLOOKUP(A1078,[2]Ages!A:J,6,FALSE),IF(J1078="10k",VLOOKUP(A1078,[2]Ages!A:J,7,FALSE),IF(J1078="10mi",VLOOKUP(A1078,[2]Ages!A:J,8,FALSE),IF(J1078="Half Marathon",VLOOKUP(A1078,[2]Ages!A:J,9,FALSE),IF(J1078="Marathon",VLOOKUP(A1078,[2]Ages!A:J,10,FALSE)))))))</f>
        <v>#N/A</v>
      </c>
      <c r="M1078" s="65" t="e">
        <f t="shared" si="101"/>
        <v>#N/A</v>
      </c>
      <c r="N1078">
        <f t="shared" si="98"/>
        <v>1</v>
      </c>
      <c r="O1078">
        <f t="shared" si="99"/>
        <v>1</v>
      </c>
    </row>
    <row r="1079" spans="7:15" x14ac:dyDescent="0.3">
      <c r="G1079" s="64" t="e">
        <f t="shared" si="102"/>
        <v>#DIV/0!</v>
      </c>
      <c r="H1079" s="65" t="e">
        <f t="shared" si="97"/>
        <v>#DIV/0!</v>
      </c>
      <c r="I1079" s="3">
        <f t="shared" si="100"/>
        <v>0</v>
      </c>
      <c r="J1079" t="e">
        <f>VLOOKUP(B1079,'[2]List Of Races'!A:B,2,FALSE)</f>
        <v>#N/A</v>
      </c>
      <c r="K1079" t="e">
        <f>IF(J1079="5k",VLOOKUP(A1079,[2]Ages!A:J,5,FALSE),IF(J1079="5mi",VLOOKUP(A1079,[2]Ages!A:J,6,FALSE),IF(J1079="10k",VLOOKUP(A1079,[2]Ages!A:J,7,FALSE),IF(J1079="10mi",VLOOKUP(A1079,[2]Ages!A:J,8,FALSE),IF(J1079="Half Marathon",VLOOKUP(A1079,[2]Ages!A:J,9,FALSE),IF(J1079="Marathon",VLOOKUP(A1079,[2]Ages!A:J,10,FALSE)))))))</f>
        <v>#N/A</v>
      </c>
      <c r="M1079" s="65" t="e">
        <f t="shared" si="101"/>
        <v>#N/A</v>
      </c>
      <c r="N1079">
        <f t="shared" si="98"/>
        <v>1</v>
      </c>
      <c r="O1079">
        <f t="shared" si="99"/>
        <v>1</v>
      </c>
    </row>
    <row r="1080" spans="7:15" x14ac:dyDescent="0.3">
      <c r="G1080" s="64" t="e">
        <f t="shared" si="102"/>
        <v>#DIV/0!</v>
      </c>
      <c r="H1080" s="65" t="e">
        <f t="shared" si="97"/>
        <v>#DIV/0!</v>
      </c>
      <c r="I1080" s="3">
        <f t="shared" si="100"/>
        <v>0</v>
      </c>
      <c r="J1080" t="e">
        <f>VLOOKUP(B1080,'[2]List Of Races'!A:B,2,FALSE)</f>
        <v>#N/A</v>
      </c>
      <c r="K1080" t="e">
        <f>IF(J1080="5k",VLOOKUP(A1080,[2]Ages!A:J,5,FALSE),IF(J1080="5mi",VLOOKUP(A1080,[2]Ages!A:J,6,FALSE),IF(J1080="10k",VLOOKUP(A1080,[2]Ages!A:J,7,FALSE),IF(J1080="10mi",VLOOKUP(A1080,[2]Ages!A:J,8,FALSE),IF(J1080="Half Marathon",VLOOKUP(A1080,[2]Ages!A:J,9,FALSE),IF(J1080="Marathon",VLOOKUP(A1080,[2]Ages!A:J,10,FALSE)))))))</f>
        <v>#N/A</v>
      </c>
      <c r="M1080" s="65" t="e">
        <f t="shared" si="101"/>
        <v>#N/A</v>
      </c>
      <c r="N1080">
        <f t="shared" si="98"/>
        <v>1</v>
      </c>
      <c r="O1080">
        <f t="shared" si="99"/>
        <v>1</v>
      </c>
    </row>
    <row r="1081" spans="7:15" x14ac:dyDescent="0.3">
      <c r="G1081" s="64" t="e">
        <f t="shared" si="102"/>
        <v>#DIV/0!</v>
      </c>
      <c r="H1081" s="65" t="e">
        <f t="shared" si="97"/>
        <v>#DIV/0!</v>
      </c>
      <c r="I1081" s="3">
        <f t="shared" si="100"/>
        <v>0</v>
      </c>
      <c r="J1081" t="e">
        <f>VLOOKUP(B1081,'[2]List Of Races'!A:B,2,FALSE)</f>
        <v>#N/A</v>
      </c>
      <c r="K1081" t="e">
        <f>IF(J1081="5k",VLOOKUP(A1081,[2]Ages!A:J,5,FALSE),IF(J1081="5mi",VLOOKUP(A1081,[2]Ages!A:J,6,FALSE),IF(J1081="10k",VLOOKUP(A1081,[2]Ages!A:J,7,FALSE),IF(J1081="10mi",VLOOKUP(A1081,[2]Ages!A:J,8,FALSE),IF(J1081="Half Marathon",VLOOKUP(A1081,[2]Ages!A:J,9,FALSE),IF(J1081="Marathon",VLOOKUP(A1081,[2]Ages!A:J,10,FALSE)))))))</f>
        <v>#N/A</v>
      </c>
      <c r="M1081" s="65" t="e">
        <f t="shared" si="101"/>
        <v>#N/A</v>
      </c>
      <c r="N1081">
        <f t="shared" si="98"/>
        <v>1</v>
      </c>
      <c r="O1081">
        <f t="shared" si="99"/>
        <v>1</v>
      </c>
    </row>
    <row r="1082" spans="7:15" x14ac:dyDescent="0.3">
      <c r="G1082" s="64" t="e">
        <f t="shared" si="102"/>
        <v>#DIV/0!</v>
      </c>
      <c r="H1082" s="65" t="e">
        <f t="shared" si="97"/>
        <v>#DIV/0!</v>
      </c>
      <c r="I1082" s="3">
        <f t="shared" si="100"/>
        <v>0</v>
      </c>
      <c r="J1082" t="e">
        <f>VLOOKUP(B1082,'[2]List Of Races'!A:B,2,FALSE)</f>
        <v>#N/A</v>
      </c>
      <c r="K1082" t="e">
        <f>IF(J1082="5k",VLOOKUP(A1082,[2]Ages!A:J,5,FALSE),IF(J1082="5mi",VLOOKUP(A1082,[2]Ages!A:J,6,FALSE),IF(J1082="10k",VLOOKUP(A1082,[2]Ages!A:J,7,FALSE),IF(J1082="10mi",VLOOKUP(A1082,[2]Ages!A:J,8,FALSE),IF(J1082="Half Marathon",VLOOKUP(A1082,[2]Ages!A:J,9,FALSE),IF(J1082="Marathon",VLOOKUP(A1082,[2]Ages!A:J,10,FALSE)))))))</f>
        <v>#N/A</v>
      </c>
      <c r="M1082" s="65" t="e">
        <f t="shared" si="101"/>
        <v>#N/A</v>
      </c>
      <c r="N1082">
        <f t="shared" si="98"/>
        <v>1</v>
      </c>
      <c r="O1082">
        <f t="shared" si="99"/>
        <v>1</v>
      </c>
    </row>
    <row r="1083" spans="7:15" x14ac:dyDescent="0.3">
      <c r="G1083" s="64" t="e">
        <f t="shared" si="102"/>
        <v>#DIV/0!</v>
      </c>
      <c r="H1083" s="65" t="e">
        <f t="shared" si="97"/>
        <v>#DIV/0!</v>
      </c>
      <c r="I1083" s="3">
        <f t="shared" si="100"/>
        <v>0</v>
      </c>
      <c r="J1083" t="e">
        <f>VLOOKUP(B1083,'[2]List Of Races'!A:B,2,FALSE)</f>
        <v>#N/A</v>
      </c>
      <c r="K1083" t="e">
        <f>IF(J1083="5k",VLOOKUP(A1083,[2]Ages!A:J,5,FALSE),IF(J1083="5mi",VLOOKUP(A1083,[2]Ages!A:J,6,FALSE),IF(J1083="10k",VLOOKUP(A1083,[2]Ages!A:J,7,FALSE),IF(J1083="10mi",VLOOKUP(A1083,[2]Ages!A:J,8,FALSE),IF(J1083="Half Marathon",VLOOKUP(A1083,[2]Ages!A:J,9,FALSE),IF(J1083="Marathon",VLOOKUP(A1083,[2]Ages!A:J,10,FALSE)))))))</f>
        <v>#N/A</v>
      </c>
      <c r="M1083" s="65" t="e">
        <f t="shared" si="101"/>
        <v>#N/A</v>
      </c>
      <c r="N1083">
        <f t="shared" si="98"/>
        <v>1</v>
      </c>
      <c r="O1083">
        <f t="shared" si="99"/>
        <v>1</v>
      </c>
    </row>
    <row r="1084" spans="7:15" x14ac:dyDescent="0.3">
      <c r="G1084" s="64" t="e">
        <f t="shared" si="102"/>
        <v>#DIV/0!</v>
      </c>
      <c r="H1084" s="65" t="e">
        <f t="shared" si="97"/>
        <v>#DIV/0!</v>
      </c>
      <c r="I1084" s="3">
        <f t="shared" si="100"/>
        <v>0</v>
      </c>
      <c r="J1084" t="e">
        <f>VLOOKUP(B1084,'[2]List Of Races'!A:B,2,FALSE)</f>
        <v>#N/A</v>
      </c>
      <c r="K1084" t="e">
        <f>IF(J1084="5k",VLOOKUP(A1084,[2]Ages!A:J,5,FALSE),IF(J1084="5mi",VLOOKUP(A1084,[2]Ages!A:J,6,FALSE),IF(J1084="10k",VLOOKUP(A1084,[2]Ages!A:J,7,FALSE),IF(J1084="10mi",VLOOKUP(A1084,[2]Ages!A:J,8,FALSE),IF(J1084="Half Marathon",VLOOKUP(A1084,[2]Ages!A:J,9,FALSE),IF(J1084="Marathon",VLOOKUP(A1084,[2]Ages!A:J,10,FALSE)))))))</f>
        <v>#N/A</v>
      </c>
      <c r="M1084" s="65" t="e">
        <f t="shared" si="101"/>
        <v>#N/A</v>
      </c>
      <c r="N1084">
        <f t="shared" si="98"/>
        <v>1</v>
      </c>
      <c r="O1084">
        <f t="shared" si="99"/>
        <v>1</v>
      </c>
    </row>
    <row r="1085" spans="7:15" x14ac:dyDescent="0.3">
      <c r="G1085" s="64" t="e">
        <f t="shared" si="102"/>
        <v>#DIV/0!</v>
      </c>
      <c r="H1085" s="65" t="e">
        <f t="shared" si="97"/>
        <v>#DIV/0!</v>
      </c>
      <c r="I1085" s="3">
        <f t="shared" si="100"/>
        <v>0</v>
      </c>
      <c r="J1085" t="e">
        <f>VLOOKUP(B1085,'[2]List Of Races'!A:B,2,FALSE)</f>
        <v>#N/A</v>
      </c>
      <c r="K1085" t="e">
        <f>IF(J1085="5k",VLOOKUP(A1085,[2]Ages!A:J,5,FALSE),IF(J1085="5mi",VLOOKUP(A1085,[2]Ages!A:J,6,FALSE),IF(J1085="10k",VLOOKUP(A1085,[2]Ages!A:J,7,FALSE),IF(J1085="10mi",VLOOKUP(A1085,[2]Ages!A:J,8,FALSE),IF(J1085="Half Marathon",VLOOKUP(A1085,[2]Ages!A:J,9,FALSE),IF(J1085="Marathon",VLOOKUP(A1085,[2]Ages!A:J,10,FALSE)))))))</f>
        <v>#N/A</v>
      </c>
      <c r="M1085" s="65" t="e">
        <f t="shared" si="101"/>
        <v>#N/A</v>
      </c>
      <c r="N1085">
        <f t="shared" si="98"/>
        <v>1</v>
      </c>
      <c r="O1085">
        <f t="shared" si="99"/>
        <v>1</v>
      </c>
    </row>
    <row r="1086" spans="7:15" x14ac:dyDescent="0.3">
      <c r="G1086" s="64" t="e">
        <f t="shared" si="102"/>
        <v>#DIV/0!</v>
      </c>
      <c r="H1086" s="65" t="e">
        <f t="shared" si="97"/>
        <v>#DIV/0!</v>
      </c>
      <c r="I1086" s="3">
        <f t="shared" si="100"/>
        <v>0</v>
      </c>
      <c r="J1086" t="e">
        <f>VLOOKUP(B1086,'[2]List Of Races'!A:B,2,FALSE)</f>
        <v>#N/A</v>
      </c>
      <c r="K1086" t="e">
        <f>IF(J1086="5k",VLOOKUP(A1086,[2]Ages!A:J,5,FALSE),IF(J1086="5mi",VLOOKUP(A1086,[2]Ages!A:J,6,FALSE),IF(J1086="10k",VLOOKUP(A1086,[2]Ages!A:J,7,FALSE),IF(J1086="10mi",VLOOKUP(A1086,[2]Ages!A:J,8,FALSE),IF(J1086="Half Marathon",VLOOKUP(A1086,[2]Ages!A:J,9,FALSE),IF(J1086="Marathon",VLOOKUP(A1086,[2]Ages!A:J,10,FALSE)))))))</f>
        <v>#N/A</v>
      </c>
      <c r="M1086" s="65" t="e">
        <f t="shared" si="101"/>
        <v>#N/A</v>
      </c>
      <c r="N1086">
        <f t="shared" si="98"/>
        <v>1</v>
      </c>
      <c r="O1086">
        <f t="shared" si="99"/>
        <v>1</v>
      </c>
    </row>
    <row r="1087" spans="7:15" x14ac:dyDescent="0.3">
      <c r="G1087" s="64" t="e">
        <f t="shared" si="102"/>
        <v>#DIV/0!</v>
      </c>
      <c r="H1087" s="65" t="e">
        <f t="shared" si="97"/>
        <v>#DIV/0!</v>
      </c>
      <c r="I1087" s="3">
        <f t="shared" si="100"/>
        <v>0</v>
      </c>
      <c r="J1087" t="e">
        <f>VLOOKUP(B1087,'[2]List Of Races'!A:B,2,FALSE)</f>
        <v>#N/A</v>
      </c>
      <c r="K1087" t="e">
        <f>IF(J1087="5k",VLOOKUP(A1087,[2]Ages!A:J,5,FALSE),IF(J1087="5mi",VLOOKUP(A1087,[2]Ages!A:J,6,FALSE),IF(J1087="10k",VLOOKUP(A1087,[2]Ages!A:J,7,FALSE),IF(J1087="10mi",VLOOKUP(A1087,[2]Ages!A:J,8,FALSE),IF(J1087="Half Marathon",VLOOKUP(A1087,[2]Ages!A:J,9,FALSE),IF(J1087="Marathon",VLOOKUP(A1087,[2]Ages!A:J,10,FALSE)))))))</f>
        <v>#N/A</v>
      </c>
      <c r="M1087" s="65" t="e">
        <f t="shared" si="101"/>
        <v>#N/A</v>
      </c>
      <c r="N1087">
        <f t="shared" si="98"/>
        <v>1</v>
      </c>
      <c r="O1087">
        <f t="shared" si="99"/>
        <v>1</v>
      </c>
    </row>
    <row r="1088" spans="7:15" x14ac:dyDescent="0.3">
      <c r="G1088" s="64" t="e">
        <f t="shared" si="102"/>
        <v>#DIV/0!</v>
      </c>
      <c r="H1088" s="65" t="e">
        <f t="shared" si="97"/>
        <v>#DIV/0!</v>
      </c>
      <c r="I1088" s="3">
        <f t="shared" si="100"/>
        <v>0</v>
      </c>
      <c r="J1088" t="e">
        <f>VLOOKUP(B1088,'[2]List Of Races'!A:B,2,FALSE)</f>
        <v>#N/A</v>
      </c>
      <c r="K1088" t="e">
        <f>IF(J1088="5k",VLOOKUP(A1088,[2]Ages!A:J,5,FALSE),IF(J1088="5mi",VLOOKUP(A1088,[2]Ages!A:J,6,FALSE),IF(J1088="10k",VLOOKUP(A1088,[2]Ages!A:J,7,FALSE),IF(J1088="10mi",VLOOKUP(A1088,[2]Ages!A:J,8,FALSE),IF(J1088="Half Marathon",VLOOKUP(A1088,[2]Ages!A:J,9,FALSE),IF(J1088="Marathon",VLOOKUP(A1088,[2]Ages!A:J,10,FALSE)))))))</f>
        <v>#N/A</v>
      </c>
      <c r="M1088" s="65" t="e">
        <f t="shared" si="101"/>
        <v>#N/A</v>
      </c>
      <c r="N1088">
        <f t="shared" si="98"/>
        <v>1</v>
      </c>
      <c r="O1088">
        <f t="shared" si="99"/>
        <v>1</v>
      </c>
    </row>
    <row r="1089" spans="7:15" x14ac:dyDescent="0.3">
      <c r="G1089" s="64" t="e">
        <f t="shared" si="102"/>
        <v>#DIV/0!</v>
      </c>
      <c r="H1089" s="65" t="e">
        <f t="shared" si="97"/>
        <v>#DIV/0!</v>
      </c>
      <c r="I1089" s="3">
        <f t="shared" si="100"/>
        <v>0</v>
      </c>
      <c r="J1089" t="e">
        <f>VLOOKUP(B1089,'[2]List Of Races'!A:B,2,FALSE)</f>
        <v>#N/A</v>
      </c>
      <c r="K1089" t="e">
        <f>IF(J1089="5k",VLOOKUP(A1089,[2]Ages!A:J,5,FALSE),IF(J1089="5mi",VLOOKUP(A1089,[2]Ages!A:J,6,FALSE),IF(J1089="10k",VLOOKUP(A1089,[2]Ages!A:J,7,FALSE),IF(J1089="10mi",VLOOKUP(A1089,[2]Ages!A:J,8,FALSE),IF(J1089="Half Marathon",VLOOKUP(A1089,[2]Ages!A:J,9,FALSE),IF(J1089="Marathon",VLOOKUP(A1089,[2]Ages!A:J,10,FALSE)))))))</f>
        <v>#N/A</v>
      </c>
      <c r="M1089" s="65" t="e">
        <f t="shared" si="101"/>
        <v>#N/A</v>
      </c>
      <c r="N1089">
        <f t="shared" si="98"/>
        <v>1</v>
      </c>
      <c r="O1089">
        <f t="shared" si="99"/>
        <v>1</v>
      </c>
    </row>
    <row r="1090" spans="7:15" x14ac:dyDescent="0.3">
      <c r="G1090" s="64" t="e">
        <f t="shared" si="102"/>
        <v>#DIV/0!</v>
      </c>
      <c r="H1090" s="65" t="e">
        <f t="shared" si="97"/>
        <v>#DIV/0!</v>
      </c>
      <c r="I1090" s="3">
        <f t="shared" si="100"/>
        <v>0</v>
      </c>
      <c r="J1090" t="e">
        <f>VLOOKUP(B1090,'[2]List Of Races'!A:B,2,FALSE)</f>
        <v>#N/A</v>
      </c>
      <c r="K1090" t="e">
        <f>IF(J1090="5k",VLOOKUP(A1090,[2]Ages!A:J,5,FALSE),IF(J1090="5mi",VLOOKUP(A1090,[2]Ages!A:J,6,FALSE),IF(J1090="10k",VLOOKUP(A1090,[2]Ages!A:J,7,FALSE),IF(J1090="10mi",VLOOKUP(A1090,[2]Ages!A:J,8,FALSE),IF(J1090="Half Marathon",VLOOKUP(A1090,[2]Ages!A:J,9,FALSE),IF(J1090="Marathon",VLOOKUP(A1090,[2]Ages!A:J,10,FALSE)))))))</f>
        <v>#N/A</v>
      </c>
      <c r="M1090" s="65" t="e">
        <f t="shared" si="101"/>
        <v>#N/A</v>
      </c>
      <c r="N1090">
        <f t="shared" si="98"/>
        <v>1</v>
      </c>
      <c r="O1090">
        <f t="shared" si="99"/>
        <v>1</v>
      </c>
    </row>
    <row r="1091" spans="7:15" x14ac:dyDescent="0.3">
      <c r="G1091" s="64" t="e">
        <f t="shared" si="102"/>
        <v>#DIV/0!</v>
      </c>
      <c r="H1091" s="65" t="e">
        <f t="shared" ref="H1091:H1154" si="103">G1091*100</f>
        <v>#DIV/0!</v>
      </c>
      <c r="I1091" s="3">
        <f t="shared" si="100"/>
        <v>0</v>
      </c>
      <c r="J1091" t="e">
        <f>VLOOKUP(B1091,'[2]List Of Races'!A:B,2,FALSE)</f>
        <v>#N/A</v>
      </c>
      <c r="K1091" t="e">
        <f>IF(J1091="5k",VLOOKUP(A1091,[2]Ages!A:J,5,FALSE),IF(J1091="5mi",VLOOKUP(A1091,[2]Ages!A:J,6,FALSE),IF(J1091="10k",VLOOKUP(A1091,[2]Ages!A:J,7,FALSE),IF(J1091="10mi",VLOOKUP(A1091,[2]Ages!A:J,8,FALSE),IF(J1091="Half Marathon",VLOOKUP(A1091,[2]Ages!A:J,9,FALSE),IF(J1091="Marathon",VLOOKUP(A1091,[2]Ages!A:J,10,FALSE)))))))</f>
        <v>#N/A</v>
      </c>
      <c r="M1091" s="65" t="e">
        <f t="shared" si="101"/>
        <v>#N/A</v>
      </c>
      <c r="N1091">
        <f t="shared" ref="N1091:N1154" si="104">IF(COUNTIFS(A:A, A1091, H:H, "&gt;" &amp; H1091) &lt; 10, COUNTIFS(A:A, A1091, H:H, "&gt;" &amp; H1091) + 1, "")</f>
        <v>1</v>
      </c>
      <c r="O1091">
        <f t="shared" ref="O1091:O1154" si="105">IF(COUNTIFS(A:A, A1091, M:M, "&gt;" &amp; M1091) &lt; 10, COUNTIFS(A:A, A1091, M:M, "&gt;" &amp; M1091) + 1, "")</f>
        <v>1</v>
      </c>
    </row>
    <row r="1092" spans="7:15" x14ac:dyDescent="0.3">
      <c r="G1092" s="64" t="e">
        <f t="shared" si="102"/>
        <v>#DIV/0!</v>
      </c>
      <c r="H1092" s="65" t="e">
        <f t="shared" si="103"/>
        <v>#DIV/0!</v>
      </c>
      <c r="I1092" s="3">
        <f t="shared" ref="I1092:I1155" si="106">HOUR(F1092)*3600 + MINUTE(F1092)*60 + SECOND(F1092)</f>
        <v>0</v>
      </c>
      <c r="J1092" t="e">
        <f>VLOOKUP(B1092,'[2]List Of Races'!A:B,2,FALSE)</f>
        <v>#N/A</v>
      </c>
      <c r="K1092" t="e">
        <f>IF(J1092="5k",VLOOKUP(A1092,[2]Ages!A:J,5,FALSE),IF(J1092="5mi",VLOOKUP(A1092,[2]Ages!A:J,6,FALSE),IF(J1092="10k",VLOOKUP(A1092,[2]Ages!A:J,7,FALSE),IF(J1092="10mi",VLOOKUP(A1092,[2]Ages!A:J,8,FALSE),IF(J1092="Half Marathon",VLOOKUP(A1092,[2]Ages!A:J,9,FALSE),IF(J1092="Marathon",VLOOKUP(A1092,[2]Ages!A:J,10,FALSE)))))))</f>
        <v>#N/A</v>
      </c>
      <c r="M1092" s="65" t="e">
        <f t="shared" ref="M1092:M1155" si="107">K1092/I1092*100*L1092</f>
        <v>#N/A</v>
      </c>
      <c r="N1092">
        <f t="shared" si="104"/>
        <v>1</v>
      </c>
      <c r="O1092">
        <f t="shared" si="105"/>
        <v>1</v>
      </c>
    </row>
    <row r="1093" spans="7:15" x14ac:dyDescent="0.3">
      <c r="G1093" s="64" t="e">
        <f t="shared" si="102"/>
        <v>#DIV/0!</v>
      </c>
      <c r="H1093" s="65" t="e">
        <f t="shared" si="103"/>
        <v>#DIV/0!</v>
      </c>
      <c r="I1093" s="3">
        <f t="shared" si="106"/>
        <v>0</v>
      </c>
      <c r="J1093" t="e">
        <f>VLOOKUP(B1093,'[2]List Of Races'!A:B,2,FALSE)</f>
        <v>#N/A</v>
      </c>
      <c r="K1093" t="e">
        <f>IF(J1093="5k",VLOOKUP(A1093,[2]Ages!A:J,5,FALSE),IF(J1093="5mi",VLOOKUP(A1093,[2]Ages!A:J,6,FALSE),IF(J1093="10k",VLOOKUP(A1093,[2]Ages!A:J,7,FALSE),IF(J1093="10mi",VLOOKUP(A1093,[2]Ages!A:J,8,FALSE),IF(J1093="Half Marathon",VLOOKUP(A1093,[2]Ages!A:J,9,FALSE),IF(J1093="Marathon",VLOOKUP(A1093,[2]Ages!A:J,10,FALSE)))))))</f>
        <v>#N/A</v>
      </c>
      <c r="M1093" s="65" t="e">
        <f t="shared" si="107"/>
        <v>#N/A</v>
      </c>
      <c r="N1093">
        <f t="shared" si="104"/>
        <v>1</v>
      </c>
      <c r="O1093">
        <f t="shared" si="105"/>
        <v>1</v>
      </c>
    </row>
    <row r="1094" spans="7:15" x14ac:dyDescent="0.3">
      <c r="G1094" s="64" t="e">
        <f t="shared" si="102"/>
        <v>#DIV/0!</v>
      </c>
      <c r="H1094" s="65" t="e">
        <f t="shared" si="103"/>
        <v>#DIV/0!</v>
      </c>
      <c r="I1094" s="3">
        <f t="shared" si="106"/>
        <v>0</v>
      </c>
      <c r="J1094" t="e">
        <f>VLOOKUP(B1094,'[2]List Of Races'!A:B,2,FALSE)</f>
        <v>#N/A</v>
      </c>
      <c r="K1094" t="e">
        <f>IF(J1094="5k",VLOOKUP(A1094,[2]Ages!A:J,5,FALSE),IF(J1094="5mi",VLOOKUP(A1094,[2]Ages!A:J,6,FALSE),IF(J1094="10k",VLOOKUP(A1094,[2]Ages!A:J,7,FALSE),IF(J1094="10mi",VLOOKUP(A1094,[2]Ages!A:J,8,FALSE),IF(J1094="Half Marathon",VLOOKUP(A1094,[2]Ages!A:J,9,FALSE),IF(J1094="Marathon",VLOOKUP(A1094,[2]Ages!A:J,10,FALSE)))))))</f>
        <v>#N/A</v>
      </c>
      <c r="M1094" s="65" t="e">
        <f t="shared" si="107"/>
        <v>#N/A</v>
      </c>
      <c r="N1094">
        <f t="shared" si="104"/>
        <v>1</v>
      </c>
      <c r="O1094">
        <f t="shared" si="105"/>
        <v>1</v>
      </c>
    </row>
    <row r="1095" spans="7:15" x14ac:dyDescent="0.3">
      <c r="G1095" s="64" t="e">
        <f t="shared" si="102"/>
        <v>#DIV/0!</v>
      </c>
      <c r="H1095" s="65" t="e">
        <f t="shared" si="103"/>
        <v>#DIV/0!</v>
      </c>
      <c r="I1095" s="3">
        <f t="shared" si="106"/>
        <v>0</v>
      </c>
      <c r="J1095" t="e">
        <f>VLOOKUP(B1095,'[2]List Of Races'!A:B,2,FALSE)</f>
        <v>#N/A</v>
      </c>
      <c r="K1095" t="e">
        <f>IF(J1095="5k",VLOOKUP(A1095,[2]Ages!A:J,5,FALSE),IF(J1095="5mi",VLOOKUP(A1095,[2]Ages!A:J,6,FALSE),IF(J1095="10k",VLOOKUP(A1095,[2]Ages!A:J,7,FALSE),IF(J1095="10mi",VLOOKUP(A1095,[2]Ages!A:J,8,FALSE),IF(J1095="Half Marathon",VLOOKUP(A1095,[2]Ages!A:J,9,FALSE),IF(J1095="Marathon",VLOOKUP(A1095,[2]Ages!A:J,10,FALSE)))))))</f>
        <v>#N/A</v>
      </c>
      <c r="M1095" s="65" t="e">
        <f t="shared" si="107"/>
        <v>#N/A</v>
      </c>
      <c r="N1095">
        <f t="shared" si="104"/>
        <v>1</v>
      </c>
      <c r="O1095">
        <f t="shared" si="105"/>
        <v>1</v>
      </c>
    </row>
    <row r="1096" spans="7:15" x14ac:dyDescent="0.3">
      <c r="G1096" s="64" t="e">
        <f t="shared" si="102"/>
        <v>#DIV/0!</v>
      </c>
      <c r="H1096" s="65" t="e">
        <f t="shared" si="103"/>
        <v>#DIV/0!</v>
      </c>
      <c r="I1096" s="3">
        <f t="shared" si="106"/>
        <v>0</v>
      </c>
      <c r="J1096" t="e">
        <f>VLOOKUP(B1096,'[2]List Of Races'!A:B,2,FALSE)</f>
        <v>#N/A</v>
      </c>
      <c r="K1096" t="e">
        <f>IF(J1096="5k",VLOOKUP(A1096,[2]Ages!A:J,5,FALSE),IF(J1096="5mi",VLOOKUP(A1096,[2]Ages!A:J,6,FALSE),IF(J1096="10k",VLOOKUP(A1096,[2]Ages!A:J,7,FALSE),IF(J1096="10mi",VLOOKUP(A1096,[2]Ages!A:J,8,FALSE),IF(J1096="Half Marathon",VLOOKUP(A1096,[2]Ages!A:J,9,FALSE),IF(J1096="Marathon",VLOOKUP(A1096,[2]Ages!A:J,10,FALSE)))))))</f>
        <v>#N/A</v>
      </c>
      <c r="M1096" s="65" t="e">
        <f t="shared" si="107"/>
        <v>#N/A</v>
      </c>
      <c r="N1096">
        <f t="shared" si="104"/>
        <v>1</v>
      </c>
      <c r="O1096">
        <f t="shared" si="105"/>
        <v>1</v>
      </c>
    </row>
    <row r="1097" spans="7:15" x14ac:dyDescent="0.3">
      <c r="G1097" s="64" t="e">
        <f t="shared" si="102"/>
        <v>#DIV/0!</v>
      </c>
      <c r="H1097" s="65" t="e">
        <f t="shared" si="103"/>
        <v>#DIV/0!</v>
      </c>
      <c r="I1097" s="3">
        <f t="shared" si="106"/>
        <v>0</v>
      </c>
      <c r="J1097" t="e">
        <f>VLOOKUP(B1097,'[2]List Of Races'!A:B,2,FALSE)</f>
        <v>#N/A</v>
      </c>
      <c r="K1097" t="e">
        <f>IF(J1097="5k",VLOOKUP(A1097,[2]Ages!A:J,5,FALSE),IF(J1097="5mi",VLOOKUP(A1097,[2]Ages!A:J,6,FALSE),IF(J1097="10k",VLOOKUP(A1097,[2]Ages!A:J,7,FALSE),IF(J1097="10mi",VLOOKUP(A1097,[2]Ages!A:J,8,FALSE),IF(J1097="Half Marathon",VLOOKUP(A1097,[2]Ages!A:J,9,FALSE),IF(J1097="Marathon",VLOOKUP(A1097,[2]Ages!A:J,10,FALSE)))))))</f>
        <v>#N/A</v>
      </c>
      <c r="M1097" s="65" t="e">
        <f t="shared" si="107"/>
        <v>#N/A</v>
      </c>
      <c r="N1097">
        <f t="shared" si="104"/>
        <v>1</v>
      </c>
      <c r="O1097">
        <f t="shared" si="105"/>
        <v>1</v>
      </c>
    </row>
    <row r="1098" spans="7:15" x14ac:dyDescent="0.3">
      <c r="G1098" s="64" t="e">
        <f t="shared" si="102"/>
        <v>#DIV/0!</v>
      </c>
      <c r="H1098" s="65" t="e">
        <f t="shared" si="103"/>
        <v>#DIV/0!</v>
      </c>
      <c r="I1098" s="3">
        <f t="shared" si="106"/>
        <v>0</v>
      </c>
      <c r="J1098" t="e">
        <f>VLOOKUP(B1098,'[2]List Of Races'!A:B,2,FALSE)</f>
        <v>#N/A</v>
      </c>
      <c r="K1098" t="e">
        <f>IF(J1098="5k",VLOOKUP(A1098,[2]Ages!A:J,5,FALSE),IF(J1098="5mi",VLOOKUP(A1098,[2]Ages!A:J,6,FALSE),IF(J1098="10k",VLOOKUP(A1098,[2]Ages!A:J,7,FALSE),IF(J1098="10mi",VLOOKUP(A1098,[2]Ages!A:J,8,FALSE),IF(J1098="Half Marathon",VLOOKUP(A1098,[2]Ages!A:J,9,FALSE),IF(J1098="Marathon",VLOOKUP(A1098,[2]Ages!A:J,10,FALSE)))))))</f>
        <v>#N/A</v>
      </c>
      <c r="M1098" s="65" t="e">
        <f t="shared" si="107"/>
        <v>#N/A</v>
      </c>
      <c r="N1098">
        <f t="shared" si="104"/>
        <v>1</v>
      </c>
      <c r="O1098">
        <f t="shared" si="105"/>
        <v>1</v>
      </c>
    </row>
    <row r="1099" spans="7:15" x14ac:dyDescent="0.3">
      <c r="G1099" s="64" t="e">
        <f t="shared" si="102"/>
        <v>#DIV/0!</v>
      </c>
      <c r="H1099" s="65" t="e">
        <f t="shared" si="103"/>
        <v>#DIV/0!</v>
      </c>
      <c r="I1099" s="3">
        <f t="shared" si="106"/>
        <v>0</v>
      </c>
      <c r="J1099" t="e">
        <f>VLOOKUP(B1099,'[2]List Of Races'!A:B,2,FALSE)</f>
        <v>#N/A</v>
      </c>
      <c r="K1099" t="e">
        <f>IF(J1099="5k",VLOOKUP(A1099,[2]Ages!A:J,5,FALSE),IF(J1099="5mi",VLOOKUP(A1099,[2]Ages!A:J,6,FALSE),IF(J1099="10k",VLOOKUP(A1099,[2]Ages!A:J,7,FALSE),IF(J1099="10mi",VLOOKUP(A1099,[2]Ages!A:J,8,FALSE),IF(J1099="Half Marathon",VLOOKUP(A1099,[2]Ages!A:J,9,FALSE),IF(J1099="Marathon",VLOOKUP(A1099,[2]Ages!A:J,10,FALSE)))))))</f>
        <v>#N/A</v>
      </c>
      <c r="M1099" s="65" t="e">
        <f t="shared" si="107"/>
        <v>#N/A</v>
      </c>
      <c r="N1099">
        <f t="shared" si="104"/>
        <v>1</v>
      </c>
      <c r="O1099">
        <f t="shared" si="105"/>
        <v>1</v>
      </c>
    </row>
    <row r="1100" spans="7:15" x14ac:dyDescent="0.3">
      <c r="G1100" s="64" t="e">
        <f t="shared" si="102"/>
        <v>#DIV/0!</v>
      </c>
      <c r="H1100" s="65" t="e">
        <f t="shared" si="103"/>
        <v>#DIV/0!</v>
      </c>
      <c r="I1100" s="3">
        <f t="shared" si="106"/>
        <v>0</v>
      </c>
      <c r="J1100" t="e">
        <f>VLOOKUP(B1100,'[2]List Of Races'!A:B,2,FALSE)</f>
        <v>#N/A</v>
      </c>
      <c r="K1100" t="e">
        <f>IF(J1100="5k",VLOOKUP(A1100,[2]Ages!A:J,5,FALSE),IF(J1100="5mi",VLOOKUP(A1100,[2]Ages!A:J,6,FALSE),IF(J1100="10k",VLOOKUP(A1100,[2]Ages!A:J,7,FALSE),IF(J1100="10mi",VLOOKUP(A1100,[2]Ages!A:J,8,FALSE),IF(J1100="Half Marathon",VLOOKUP(A1100,[2]Ages!A:J,9,FALSE),IF(J1100="Marathon",VLOOKUP(A1100,[2]Ages!A:J,10,FALSE)))))))</f>
        <v>#N/A</v>
      </c>
      <c r="M1100" s="65" t="e">
        <f t="shared" si="107"/>
        <v>#N/A</v>
      </c>
      <c r="N1100">
        <f t="shared" si="104"/>
        <v>1</v>
      </c>
      <c r="O1100">
        <f t="shared" si="105"/>
        <v>1</v>
      </c>
    </row>
    <row r="1101" spans="7:15" x14ac:dyDescent="0.3">
      <c r="G1101" s="64" t="e">
        <f t="shared" si="102"/>
        <v>#DIV/0!</v>
      </c>
      <c r="H1101" s="65" t="e">
        <f t="shared" si="103"/>
        <v>#DIV/0!</v>
      </c>
      <c r="I1101" s="3">
        <f t="shared" si="106"/>
        <v>0</v>
      </c>
      <c r="J1101" t="e">
        <f>VLOOKUP(B1101,'[2]List Of Races'!A:B,2,FALSE)</f>
        <v>#N/A</v>
      </c>
      <c r="K1101" t="e">
        <f>IF(J1101="5k",VLOOKUP(A1101,[2]Ages!A:J,5,FALSE),IF(J1101="5mi",VLOOKUP(A1101,[2]Ages!A:J,6,FALSE),IF(J1101="10k",VLOOKUP(A1101,[2]Ages!A:J,7,FALSE),IF(J1101="10mi",VLOOKUP(A1101,[2]Ages!A:J,8,FALSE),IF(J1101="Half Marathon",VLOOKUP(A1101,[2]Ages!A:J,9,FALSE),IF(J1101="Marathon",VLOOKUP(A1101,[2]Ages!A:J,10,FALSE)))))))</f>
        <v>#N/A</v>
      </c>
      <c r="M1101" s="65" t="e">
        <f t="shared" si="107"/>
        <v>#N/A</v>
      </c>
      <c r="N1101">
        <f t="shared" si="104"/>
        <v>1</v>
      </c>
      <c r="O1101">
        <f t="shared" si="105"/>
        <v>1</v>
      </c>
    </row>
    <row r="1102" spans="7:15" x14ac:dyDescent="0.3">
      <c r="G1102" s="64" t="e">
        <f t="shared" si="102"/>
        <v>#DIV/0!</v>
      </c>
      <c r="H1102" s="65" t="e">
        <f t="shared" si="103"/>
        <v>#DIV/0!</v>
      </c>
      <c r="I1102" s="3">
        <f t="shared" si="106"/>
        <v>0</v>
      </c>
      <c r="J1102" t="e">
        <f>VLOOKUP(B1102,'[2]List Of Races'!A:B,2,FALSE)</f>
        <v>#N/A</v>
      </c>
      <c r="K1102" t="e">
        <f>IF(J1102="5k",VLOOKUP(A1102,[2]Ages!A:J,5,FALSE),IF(J1102="5mi",VLOOKUP(A1102,[2]Ages!A:J,6,FALSE),IF(J1102="10k",VLOOKUP(A1102,[2]Ages!A:J,7,FALSE),IF(J1102="10mi",VLOOKUP(A1102,[2]Ages!A:J,8,FALSE),IF(J1102="Half Marathon",VLOOKUP(A1102,[2]Ages!A:J,9,FALSE),IF(J1102="Marathon",VLOOKUP(A1102,[2]Ages!A:J,10,FALSE)))))))</f>
        <v>#N/A</v>
      </c>
      <c r="M1102" s="65" t="e">
        <f t="shared" si="107"/>
        <v>#N/A</v>
      </c>
      <c r="N1102">
        <f t="shared" si="104"/>
        <v>1</v>
      </c>
      <c r="O1102">
        <f t="shared" si="105"/>
        <v>1</v>
      </c>
    </row>
    <row r="1103" spans="7:15" x14ac:dyDescent="0.3">
      <c r="G1103" s="64" t="e">
        <f t="shared" si="102"/>
        <v>#DIV/0!</v>
      </c>
      <c r="H1103" s="65" t="e">
        <f t="shared" si="103"/>
        <v>#DIV/0!</v>
      </c>
      <c r="I1103" s="3">
        <f t="shared" si="106"/>
        <v>0</v>
      </c>
      <c r="J1103" t="e">
        <f>VLOOKUP(B1103,'[2]List Of Races'!A:B,2,FALSE)</f>
        <v>#N/A</v>
      </c>
      <c r="K1103" t="e">
        <f>IF(J1103="5k",VLOOKUP(A1103,[2]Ages!A:J,5,FALSE),IF(J1103="5mi",VLOOKUP(A1103,[2]Ages!A:J,6,FALSE),IF(J1103="10k",VLOOKUP(A1103,[2]Ages!A:J,7,FALSE),IF(J1103="10mi",VLOOKUP(A1103,[2]Ages!A:J,8,FALSE),IF(J1103="Half Marathon",VLOOKUP(A1103,[2]Ages!A:J,9,FALSE),IF(J1103="Marathon",VLOOKUP(A1103,[2]Ages!A:J,10,FALSE)))))))</f>
        <v>#N/A</v>
      </c>
      <c r="M1103" s="65" t="e">
        <f t="shared" si="107"/>
        <v>#N/A</v>
      </c>
      <c r="N1103">
        <f t="shared" si="104"/>
        <v>1</v>
      </c>
      <c r="O1103">
        <f t="shared" si="105"/>
        <v>1</v>
      </c>
    </row>
    <row r="1104" spans="7:15" x14ac:dyDescent="0.3">
      <c r="G1104" s="64" t="e">
        <f t="shared" si="102"/>
        <v>#DIV/0!</v>
      </c>
      <c r="H1104" s="65" t="e">
        <f t="shared" si="103"/>
        <v>#DIV/0!</v>
      </c>
      <c r="I1104" s="3">
        <f t="shared" si="106"/>
        <v>0</v>
      </c>
      <c r="J1104" t="e">
        <f>VLOOKUP(B1104,'[2]List Of Races'!A:B,2,FALSE)</f>
        <v>#N/A</v>
      </c>
      <c r="K1104" t="e">
        <f>IF(J1104="5k",VLOOKUP(A1104,[2]Ages!A:J,5,FALSE),IF(J1104="5mi",VLOOKUP(A1104,[2]Ages!A:J,6,FALSE),IF(J1104="10k",VLOOKUP(A1104,[2]Ages!A:J,7,FALSE),IF(J1104="10mi",VLOOKUP(A1104,[2]Ages!A:J,8,FALSE),IF(J1104="Half Marathon",VLOOKUP(A1104,[2]Ages!A:J,9,FALSE),IF(J1104="Marathon",VLOOKUP(A1104,[2]Ages!A:J,10,FALSE)))))))</f>
        <v>#N/A</v>
      </c>
      <c r="M1104" s="65" t="e">
        <f t="shared" si="107"/>
        <v>#N/A</v>
      </c>
      <c r="N1104">
        <f t="shared" si="104"/>
        <v>1</v>
      </c>
      <c r="O1104">
        <f t="shared" si="105"/>
        <v>1</v>
      </c>
    </row>
    <row r="1105" spans="7:15" x14ac:dyDescent="0.3">
      <c r="G1105" s="64" t="e">
        <f t="shared" si="102"/>
        <v>#DIV/0!</v>
      </c>
      <c r="H1105" s="65" t="e">
        <f t="shared" si="103"/>
        <v>#DIV/0!</v>
      </c>
      <c r="I1105" s="3">
        <f t="shared" si="106"/>
        <v>0</v>
      </c>
      <c r="J1105" t="e">
        <f>VLOOKUP(B1105,'[2]List Of Races'!A:B,2,FALSE)</f>
        <v>#N/A</v>
      </c>
      <c r="K1105" t="e">
        <f>IF(J1105="5k",VLOOKUP(A1105,[2]Ages!A:J,5,FALSE),IF(J1105="5mi",VLOOKUP(A1105,[2]Ages!A:J,6,FALSE),IF(J1105="10k",VLOOKUP(A1105,[2]Ages!A:J,7,FALSE),IF(J1105="10mi",VLOOKUP(A1105,[2]Ages!A:J,8,FALSE),IF(J1105="Half Marathon",VLOOKUP(A1105,[2]Ages!A:J,9,FALSE),IF(J1105="Marathon",VLOOKUP(A1105,[2]Ages!A:J,10,FALSE)))))))</f>
        <v>#N/A</v>
      </c>
      <c r="M1105" s="65" t="e">
        <f t="shared" si="107"/>
        <v>#N/A</v>
      </c>
      <c r="N1105">
        <f t="shared" si="104"/>
        <v>1</v>
      </c>
      <c r="O1105">
        <f t="shared" si="105"/>
        <v>1</v>
      </c>
    </row>
    <row r="1106" spans="7:15" x14ac:dyDescent="0.3">
      <c r="G1106" s="64" t="e">
        <f t="shared" si="102"/>
        <v>#DIV/0!</v>
      </c>
      <c r="H1106" s="65" t="e">
        <f t="shared" si="103"/>
        <v>#DIV/0!</v>
      </c>
      <c r="I1106" s="3">
        <f t="shared" si="106"/>
        <v>0</v>
      </c>
      <c r="J1106" t="e">
        <f>VLOOKUP(B1106,'[2]List Of Races'!A:B,2,FALSE)</f>
        <v>#N/A</v>
      </c>
      <c r="K1106" t="e">
        <f>IF(J1106="5k",VLOOKUP(A1106,[2]Ages!A:J,5,FALSE),IF(J1106="5mi",VLOOKUP(A1106,[2]Ages!A:J,6,FALSE),IF(J1106="10k",VLOOKUP(A1106,[2]Ages!A:J,7,FALSE),IF(J1106="10mi",VLOOKUP(A1106,[2]Ages!A:J,8,FALSE),IF(J1106="Half Marathon",VLOOKUP(A1106,[2]Ages!A:J,9,FALSE),IF(J1106="Marathon",VLOOKUP(A1106,[2]Ages!A:J,10,FALSE)))))))</f>
        <v>#N/A</v>
      </c>
      <c r="M1106" s="65" t="e">
        <f t="shared" si="107"/>
        <v>#N/A</v>
      </c>
      <c r="N1106">
        <f t="shared" si="104"/>
        <v>1</v>
      </c>
      <c r="O1106">
        <f t="shared" si="105"/>
        <v>1</v>
      </c>
    </row>
    <row r="1107" spans="7:15" x14ac:dyDescent="0.3">
      <c r="G1107" s="64" t="e">
        <f t="shared" si="102"/>
        <v>#DIV/0!</v>
      </c>
      <c r="H1107" s="65" t="e">
        <f t="shared" si="103"/>
        <v>#DIV/0!</v>
      </c>
      <c r="I1107" s="3">
        <f t="shared" si="106"/>
        <v>0</v>
      </c>
      <c r="J1107" t="e">
        <f>VLOOKUP(B1107,'[2]List Of Races'!A:B,2,FALSE)</f>
        <v>#N/A</v>
      </c>
      <c r="K1107" t="e">
        <f>IF(J1107="5k",VLOOKUP(A1107,[2]Ages!A:J,5,FALSE),IF(J1107="5mi",VLOOKUP(A1107,[2]Ages!A:J,6,FALSE),IF(J1107="10k",VLOOKUP(A1107,[2]Ages!A:J,7,FALSE),IF(J1107="10mi",VLOOKUP(A1107,[2]Ages!A:J,8,FALSE),IF(J1107="Half Marathon",VLOOKUP(A1107,[2]Ages!A:J,9,FALSE),IF(J1107="Marathon",VLOOKUP(A1107,[2]Ages!A:J,10,FALSE)))))))</f>
        <v>#N/A</v>
      </c>
      <c r="M1107" s="65" t="e">
        <f t="shared" si="107"/>
        <v>#N/A</v>
      </c>
      <c r="N1107">
        <f t="shared" si="104"/>
        <v>1</v>
      </c>
      <c r="O1107">
        <f t="shared" si="105"/>
        <v>1</v>
      </c>
    </row>
    <row r="1108" spans="7:15" x14ac:dyDescent="0.3">
      <c r="G1108" s="64" t="e">
        <f t="shared" si="102"/>
        <v>#DIV/0!</v>
      </c>
      <c r="H1108" s="65" t="e">
        <f t="shared" si="103"/>
        <v>#DIV/0!</v>
      </c>
      <c r="I1108" s="3">
        <f t="shared" si="106"/>
        <v>0</v>
      </c>
      <c r="J1108" t="e">
        <f>VLOOKUP(B1108,'[2]List Of Races'!A:B,2,FALSE)</f>
        <v>#N/A</v>
      </c>
      <c r="K1108" t="e">
        <f>IF(J1108="5k",VLOOKUP(A1108,[2]Ages!A:J,5,FALSE),IF(J1108="5mi",VLOOKUP(A1108,[2]Ages!A:J,6,FALSE),IF(J1108="10k",VLOOKUP(A1108,[2]Ages!A:J,7,FALSE),IF(J1108="10mi",VLOOKUP(A1108,[2]Ages!A:J,8,FALSE),IF(J1108="Half Marathon",VLOOKUP(A1108,[2]Ages!A:J,9,FALSE),IF(J1108="Marathon",VLOOKUP(A1108,[2]Ages!A:J,10,FALSE)))))))</f>
        <v>#N/A</v>
      </c>
      <c r="M1108" s="65" t="e">
        <f t="shared" si="107"/>
        <v>#N/A</v>
      </c>
      <c r="N1108">
        <f t="shared" si="104"/>
        <v>1</v>
      </c>
      <c r="O1108">
        <f t="shared" si="105"/>
        <v>1</v>
      </c>
    </row>
    <row r="1109" spans="7:15" x14ac:dyDescent="0.3">
      <c r="G1109" s="64" t="e">
        <f t="shared" si="102"/>
        <v>#DIV/0!</v>
      </c>
      <c r="H1109" s="65" t="e">
        <f t="shared" si="103"/>
        <v>#DIV/0!</v>
      </c>
      <c r="I1109" s="3">
        <f t="shared" si="106"/>
        <v>0</v>
      </c>
      <c r="J1109" t="e">
        <f>VLOOKUP(B1109,'[2]List Of Races'!A:B,2,FALSE)</f>
        <v>#N/A</v>
      </c>
      <c r="K1109" t="e">
        <f>IF(J1109="5k",VLOOKUP(A1109,[2]Ages!A:J,5,FALSE),IF(J1109="5mi",VLOOKUP(A1109,[2]Ages!A:J,6,FALSE),IF(J1109="10k",VLOOKUP(A1109,[2]Ages!A:J,7,FALSE),IF(J1109="10mi",VLOOKUP(A1109,[2]Ages!A:J,8,FALSE),IF(J1109="Half Marathon",VLOOKUP(A1109,[2]Ages!A:J,9,FALSE),IF(J1109="Marathon",VLOOKUP(A1109,[2]Ages!A:J,10,FALSE)))))))</f>
        <v>#N/A</v>
      </c>
      <c r="M1109" s="65" t="e">
        <f t="shared" si="107"/>
        <v>#N/A</v>
      </c>
      <c r="N1109">
        <f t="shared" si="104"/>
        <v>1</v>
      </c>
      <c r="O1109">
        <f t="shared" si="105"/>
        <v>1</v>
      </c>
    </row>
    <row r="1110" spans="7:15" x14ac:dyDescent="0.3">
      <c r="G1110" s="64" t="e">
        <f t="shared" si="102"/>
        <v>#DIV/0!</v>
      </c>
      <c r="H1110" s="65" t="e">
        <f t="shared" si="103"/>
        <v>#DIV/0!</v>
      </c>
      <c r="I1110" s="3">
        <f t="shared" si="106"/>
        <v>0</v>
      </c>
      <c r="J1110" t="e">
        <f>VLOOKUP(B1110,'[2]List Of Races'!A:B,2,FALSE)</f>
        <v>#N/A</v>
      </c>
      <c r="K1110" t="e">
        <f>IF(J1110="5k",VLOOKUP(A1110,[2]Ages!A:J,5,FALSE),IF(J1110="5mi",VLOOKUP(A1110,[2]Ages!A:J,6,FALSE),IF(J1110="10k",VLOOKUP(A1110,[2]Ages!A:J,7,FALSE),IF(J1110="10mi",VLOOKUP(A1110,[2]Ages!A:J,8,FALSE),IF(J1110="Half Marathon",VLOOKUP(A1110,[2]Ages!A:J,9,FALSE),IF(J1110="Marathon",VLOOKUP(A1110,[2]Ages!A:J,10,FALSE)))))))</f>
        <v>#N/A</v>
      </c>
      <c r="M1110" s="65" t="e">
        <f t="shared" si="107"/>
        <v>#N/A</v>
      </c>
      <c r="N1110">
        <f t="shared" si="104"/>
        <v>1</v>
      </c>
      <c r="O1110">
        <f t="shared" si="105"/>
        <v>1</v>
      </c>
    </row>
    <row r="1111" spans="7:15" x14ac:dyDescent="0.3">
      <c r="G1111" s="64" t="e">
        <f t="shared" si="102"/>
        <v>#DIV/0!</v>
      </c>
      <c r="H1111" s="65" t="e">
        <f t="shared" si="103"/>
        <v>#DIV/0!</v>
      </c>
      <c r="I1111" s="3">
        <f t="shared" si="106"/>
        <v>0</v>
      </c>
      <c r="J1111" t="e">
        <f>VLOOKUP(B1111,'[2]List Of Races'!A:B,2,FALSE)</f>
        <v>#N/A</v>
      </c>
      <c r="K1111" t="e">
        <f>IF(J1111="5k",VLOOKUP(A1111,[2]Ages!A:J,5,FALSE),IF(J1111="5mi",VLOOKUP(A1111,[2]Ages!A:J,6,FALSE),IF(J1111="10k",VLOOKUP(A1111,[2]Ages!A:J,7,FALSE),IF(J1111="10mi",VLOOKUP(A1111,[2]Ages!A:J,8,FALSE),IF(J1111="Half Marathon",VLOOKUP(A1111,[2]Ages!A:J,9,FALSE),IF(J1111="Marathon",VLOOKUP(A1111,[2]Ages!A:J,10,FALSE)))))))</f>
        <v>#N/A</v>
      </c>
      <c r="M1111" s="65" t="e">
        <f t="shared" si="107"/>
        <v>#N/A</v>
      </c>
      <c r="N1111">
        <f t="shared" si="104"/>
        <v>1</v>
      </c>
      <c r="O1111">
        <f t="shared" si="105"/>
        <v>1</v>
      </c>
    </row>
    <row r="1112" spans="7:15" x14ac:dyDescent="0.3">
      <c r="G1112" s="64" t="e">
        <f t="shared" si="102"/>
        <v>#DIV/0!</v>
      </c>
      <c r="H1112" s="65" t="e">
        <f t="shared" si="103"/>
        <v>#DIV/0!</v>
      </c>
      <c r="I1112" s="3">
        <f t="shared" si="106"/>
        <v>0</v>
      </c>
      <c r="J1112" t="e">
        <f>VLOOKUP(B1112,'[2]List Of Races'!A:B,2,FALSE)</f>
        <v>#N/A</v>
      </c>
      <c r="K1112" t="e">
        <f>IF(J1112="5k",VLOOKUP(A1112,[2]Ages!A:J,5,FALSE),IF(J1112="5mi",VLOOKUP(A1112,[2]Ages!A:J,6,FALSE),IF(J1112="10k",VLOOKUP(A1112,[2]Ages!A:J,7,FALSE),IF(J1112="10mi",VLOOKUP(A1112,[2]Ages!A:J,8,FALSE),IF(J1112="Half Marathon",VLOOKUP(A1112,[2]Ages!A:J,9,FALSE),IF(J1112="Marathon",VLOOKUP(A1112,[2]Ages!A:J,10,FALSE)))))))</f>
        <v>#N/A</v>
      </c>
      <c r="M1112" s="65" t="e">
        <f t="shared" si="107"/>
        <v>#N/A</v>
      </c>
      <c r="N1112">
        <f t="shared" si="104"/>
        <v>1</v>
      </c>
      <c r="O1112">
        <f t="shared" si="105"/>
        <v>1</v>
      </c>
    </row>
    <row r="1113" spans="7:15" x14ac:dyDescent="0.3">
      <c r="G1113" s="64" t="e">
        <f t="shared" si="102"/>
        <v>#DIV/0!</v>
      </c>
      <c r="H1113" s="65" t="e">
        <f t="shared" si="103"/>
        <v>#DIV/0!</v>
      </c>
      <c r="I1113" s="3">
        <f t="shared" si="106"/>
        <v>0</v>
      </c>
      <c r="J1113" t="e">
        <f>VLOOKUP(B1113,'[2]List Of Races'!A:B,2,FALSE)</f>
        <v>#N/A</v>
      </c>
      <c r="K1113" t="e">
        <f>IF(J1113="5k",VLOOKUP(A1113,[2]Ages!A:J,5,FALSE),IF(J1113="5mi",VLOOKUP(A1113,[2]Ages!A:J,6,FALSE),IF(J1113="10k",VLOOKUP(A1113,[2]Ages!A:J,7,FALSE),IF(J1113="10mi",VLOOKUP(A1113,[2]Ages!A:J,8,FALSE),IF(J1113="Half Marathon",VLOOKUP(A1113,[2]Ages!A:J,9,FALSE),IF(J1113="Marathon",VLOOKUP(A1113,[2]Ages!A:J,10,FALSE)))))))</f>
        <v>#N/A</v>
      </c>
      <c r="M1113" s="65" t="e">
        <f t="shared" si="107"/>
        <v>#N/A</v>
      </c>
      <c r="N1113">
        <f t="shared" si="104"/>
        <v>1</v>
      </c>
      <c r="O1113">
        <f t="shared" si="105"/>
        <v>1</v>
      </c>
    </row>
    <row r="1114" spans="7:15" x14ac:dyDescent="0.3">
      <c r="G1114" s="64" t="e">
        <f t="shared" si="102"/>
        <v>#DIV/0!</v>
      </c>
      <c r="H1114" s="65" t="e">
        <f t="shared" si="103"/>
        <v>#DIV/0!</v>
      </c>
      <c r="I1114" s="3">
        <f t="shared" si="106"/>
        <v>0</v>
      </c>
      <c r="J1114" t="e">
        <f>VLOOKUP(B1114,'[2]List Of Races'!A:B,2,FALSE)</f>
        <v>#N/A</v>
      </c>
      <c r="K1114" t="e">
        <f>IF(J1114="5k",VLOOKUP(A1114,[2]Ages!A:J,5,FALSE),IF(J1114="5mi",VLOOKUP(A1114,[2]Ages!A:J,6,FALSE),IF(J1114="10k",VLOOKUP(A1114,[2]Ages!A:J,7,FALSE),IF(J1114="10mi",VLOOKUP(A1114,[2]Ages!A:J,8,FALSE),IF(J1114="Half Marathon",VLOOKUP(A1114,[2]Ages!A:J,9,FALSE),IF(J1114="Marathon",VLOOKUP(A1114,[2]Ages!A:J,10,FALSE)))))))</f>
        <v>#N/A</v>
      </c>
      <c r="M1114" s="65" t="e">
        <f t="shared" si="107"/>
        <v>#N/A</v>
      </c>
      <c r="N1114">
        <f t="shared" si="104"/>
        <v>1</v>
      </c>
      <c r="O1114">
        <f t="shared" si="105"/>
        <v>1</v>
      </c>
    </row>
    <row r="1115" spans="7:15" x14ac:dyDescent="0.3">
      <c r="G1115" s="64" t="e">
        <f t="shared" si="102"/>
        <v>#DIV/0!</v>
      </c>
      <c r="H1115" s="65" t="e">
        <f t="shared" si="103"/>
        <v>#DIV/0!</v>
      </c>
      <c r="I1115" s="3">
        <f t="shared" si="106"/>
        <v>0</v>
      </c>
      <c r="J1115" t="e">
        <f>VLOOKUP(B1115,'[2]List Of Races'!A:B,2,FALSE)</f>
        <v>#N/A</v>
      </c>
      <c r="K1115" t="e">
        <f>IF(J1115="5k",VLOOKUP(A1115,[2]Ages!A:J,5,FALSE),IF(J1115="5mi",VLOOKUP(A1115,[2]Ages!A:J,6,FALSE),IF(J1115="10k",VLOOKUP(A1115,[2]Ages!A:J,7,FALSE),IF(J1115="10mi",VLOOKUP(A1115,[2]Ages!A:J,8,FALSE),IF(J1115="Half Marathon",VLOOKUP(A1115,[2]Ages!A:J,9,FALSE),IF(J1115="Marathon",VLOOKUP(A1115,[2]Ages!A:J,10,FALSE)))))))</f>
        <v>#N/A</v>
      </c>
      <c r="M1115" s="65" t="e">
        <f t="shared" si="107"/>
        <v>#N/A</v>
      </c>
      <c r="N1115">
        <f t="shared" si="104"/>
        <v>1</v>
      </c>
      <c r="O1115">
        <f t="shared" si="105"/>
        <v>1</v>
      </c>
    </row>
    <row r="1116" spans="7:15" x14ac:dyDescent="0.3">
      <c r="G1116" s="64" t="e">
        <f t="shared" si="102"/>
        <v>#DIV/0!</v>
      </c>
      <c r="H1116" s="65" t="e">
        <f t="shared" si="103"/>
        <v>#DIV/0!</v>
      </c>
      <c r="I1116" s="3">
        <f t="shared" si="106"/>
        <v>0</v>
      </c>
      <c r="J1116" t="e">
        <f>VLOOKUP(B1116,'[2]List Of Races'!A:B,2,FALSE)</f>
        <v>#N/A</v>
      </c>
      <c r="K1116" t="e">
        <f>IF(J1116="5k",VLOOKUP(A1116,[2]Ages!A:J,5,FALSE),IF(J1116="5mi",VLOOKUP(A1116,[2]Ages!A:J,6,FALSE),IF(J1116="10k",VLOOKUP(A1116,[2]Ages!A:J,7,FALSE),IF(J1116="10mi",VLOOKUP(A1116,[2]Ages!A:J,8,FALSE),IF(J1116="Half Marathon",VLOOKUP(A1116,[2]Ages!A:J,9,FALSE),IF(J1116="Marathon",VLOOKUP(A1116,[2]Ages!A:J,10,FALSE)))))))</f>
        <v>#N/A</v>
      </c>
      <c r="M1116" s="65" t="e">
        <f t="shared" si="107"/>
        <v>#N/A</v>
      </c>
      <c r="N1116">
        <f t="shared" si="104"/>
        <v>1</v>
      </c>
      <c r="O1116">
        <f t="shared" si="105"/>
        <v>1</v>
      </c>
    </row>
    <row r="1117" spans="7:15" x14ac:dyDescent="0.3">
      <c r="G1117" s="64" t="e">
        <f t="shared" si="102"/>
        <v>#DIV/0!</v>
      </c>
      <c r="H1117" s="65" t="e">
        <f t="shared" si="103"/>
        <v>#DIV/0!</v>
      </c>
      <c r="I1117" s="3">
        <f t="shared" si="106"/>
        <v>0</v>
      </c>
      <c r="J1117" t="e">
        <f>VLOOKUP(B1117,'[2]List Of Races'!A:B,2,FALSE)</f>
        <v>#N/A</v>
      </c>
      <c r="K1117" t="e">
        <f>IF(J1117="5k",VLOOKUP(A1117,[2]Ages!A:J,5,FALSE),IF(J1117="5mi",VLOOKUP(A1117,[2]Ages!A:J,6,FALSE),IF(J1117="10k",VLOOKUP(A1117,[2]Ages!A:J,7,FALSE),IF(J1117="10mi",VLOOKUP(A1117,[2]Ages!A:J,8,FALSE),IF(J1117="Half Marathon",VLOOKUP(A1117,[2]Ages!A:J,9,FALSE),IF(J1117="Marathon",VLOOKUP(A1117,[2]Ages!A:J,10,FALSE)))))))</f>
        <v>#N/A</v>
      </c>
      <c r="M1117" s="65" t="e">
        <f t="shared" si="107"/>
        <v>#N/A</v>
      </c>
      <c r="N1117">
        <f t="shared" si="104"/>
        <v>1</v>
      </c>
      <c r="O1117">
        <f t="shared" si="105"/>
        <v>1</v>
      </c>
    </row>
    <row r="1118" spans="7:15" x14ac:dyDescent="0.3">
      <c r="G1118" s="64" t="e">
        <f t="shared" si="102"/>
        <v>#DIV/0!</v>
      </c>
      <c r="H1118" s="65" t="e">
        <f t="shared" si="103"/>
        <v>#DIV/0!</v>
      </c>
      <c r="I1118" s="3">
        <f t="shared" si="106"/>
        <v>0</v>
      </c>
      <c r="J1118" t="e">
        <f>VLOOKUP(B1118,'[2]List Of Races'!A:B,2,FALSE)</f>
        <v>#N/A</v>
      </c>
      <c r="K1118" t="e">
        <f>IF(J1118="5k",VLOOKUP(A1118,[2]Ages!A:J,5,FALSE),IF(J1118="5mi",VLOOKUP(A1118,[2]Ages!A:J,6,FALSE),IF(J1118="10k",VLOOKUP(A1118,[2]Ages!A:J,7,FALSE),IF(J1118="10mi",VLOOKUP(A1118,[2]Ages!A:J,8,FALSE),IF(J1118="Half Marathon",VLOOKUP(A1118,[2]Ages!A:J,9,FALSE),IF(J1118="Marathon",VLOOKUP(A1118,[2]Ages!A:J,10,FALSE)))))))</f>
        <v>#N/A</v>
      </c>
      <c r="M1118" s="65" t="e">
        <f t="shared" si="107"/>
        <v>#N/A</v>
      </c>
      <c r="N1118">
        <f t="shared" si="104"/>
        <v>1</v>
      </c>
      <c r="O1118">
        <f t="shared" si="105"/>
        <v>1</v>
      </c>
    </row>
    <row r="1119" spans="7:15" x14ac:dyDescent="0.3">
      <c r="G1119" s="64" t="e">
        <f t="shared" si="102"/>
        <v>#DIV/0!</v>
      </c>
      <c r="H1119" s="65" t="e">
        <f t="shared" si="103"/>
        <v>#DIV/0!</v>
      </c>
      <c r="I1119" s="3">
        <f t="shared" si="106"/>
        <v>0</v>
      </c>
      <c r="J1119" t="e">
        <f>VLOOKUP(B1119,'[2]List Of Races'!A:B,2,FALSE)</f>
        <v>#N/A</v>
      </c>
      <c r="K1119" t="e">
        <f>IF(J1119="5k",VLOOKUP(A1119,[2]Ages!A:J,5,FALSE),IF(J1119="5mi",VLOOKUP(A1119,[2]Ages!A:J,6,FALSE),IF(J1119="10k",VLOOKUP(A1119,[2]Ages!A:J,7,FALSE),IF(J1119="10mi",VLOOKUP(A1119,[2]Ages!A:J,8,FALSE),IF(J1119="Half Marathon",VLOOKUP(A1119,[2]Ages!A:J,9,FALSE),IF(J1119="Marathon",VLOOKUP(A1119,[2]Ages!A:J,10,FALSE)))))))</f>
        <v>#N/A</v>
      </c>
      <c r="M1119" s="65" t="e">
        <f t="shared" si="107"/>
        <v>#N/A</v>
      </c>
      <c r="N1119">
        <f t="shared" si="104"/>
        <v>1</v>
      </c>
      <c r="O1119">
        <f t="shared" si="105"/>
        <v>1</v>
      </c>
    </row>
    <row r="1120" spans="7:15" x14ac:dyDescent="0.3">
      <c r="G1120" s="64" t="e">
        <f t="shared" si="102"/>
        <v>#DIV/0!</v>
      </c>
      <c r="H1120" s="65" t="e">
        <f t="shared" si="103"/>
        <v>#DIV/0!</v>
      </c>
      <c r="I1120" s="3">
        <f t="shared" si="106"/>
        <v>0</v>
      </c>
      <c r="J1120" t="e">
        <f>VLOOKUP(B1120,'[2]List Of Races'!A:B,2,FALSE)</f>
        <v>#N/A</v>
      </c>
      <c r="K1120" t="e">
        <f>IF(J1120="5k",VLOOKUP(A1120,[2]Ages!A:J,5,FALSE),IF(J1120="5mi",VLOOKUP(A1120,[2]Ages!A:J,6,FALSE),IF(J1120="10k",VLOOKUP(A1120,[2]Ages!A:J,7,FALSE),IF(J1120="10mi",VLOOKUP(A1120,[2]Ages!A:J,8,FALSE),IF(J1120="Half Marathon",VLOOKUP(A1120,[2]Ages!A:J,9,FALSE),IF(J1120="Marathon",VLOOKUP(A1120,[2]Ages!A:J,10,FALSE)))))))</f>
        <v>#N/A</v>
      </c>
      <c r="M1120" s="65" t="e">
        <f t="shared" si="107"/>
        <v>#N/A</v>
      </c>
      <c r="N1120">
        <f t="shared" si="104"/>
        <v>1</v>
      </c>
      <c r="O1120">
        <f t="shared" si="105"/>
        <v>1</v>
      </c>
    </row>
    <row r="1121" spans="7:15" x14ac:dyDescent="0.3">
      <c r="G1121" s="64" t="e">
        <f t="shared" si="102"/>
        <v>#DIV/0!</v>
      </c>
      <c r="H1121" s="65" t="e">
        <f t="shared" si="103"/>
        <v>#DIV/0!</v>
      </c>
      <c r="I1121" s="3">
        <f t="shared" si="106"/>
        <v>0</v>
      </c>
      <c r="J1121" t="e">
        <f>VLOOKUP(B1121,'[2]List Of Races'!A:B,2,FALSE)</f>
        <v>#N/A</v>
      </c>
      <c r="K1121" t="e">
        <f>IF(J1121="5k",VLOOKUP(A1121,[2]Ages!A:J,5,FALSE),IF(J1121="5mi",VLOOKUP(A1121,[2]Ages!A:J,6,FALSE),IF(J1121="10k",VLOOKUP(A1121,[2]Ages!A:J,7,FALSE),IF(J1121="10mi",VLOOKUP(A1121,[2]Ages!A:J,8,FALSE),IF(J1121="Half Marathon",VLOOKUP(A1121,[2]Ages!A:J,9,FALSE),IF(J1121="Marathon",VLOOKUP(A1121,[2]Ages!A:J,10,FALSE)))))))</f>
        <v>#N/A</v>
      </c>
      <c r="M1121" s="65" t="e">
        <f t="shared" si="107"/>
        <v>#N/A</v>
      </c>
      <c r="N1121">
        <f t="shared" si="104"/>
        <v>1</v>
      </c>
      <c r="O1121">
        <f t="shared" si="105"/>
        <v>1</v>
      </c>
    </row>
    <row r="1122" spans="7:15" x14ac:dyDescent="0.3">
      <c r="G1122" s="64" t="e">
        <f t="shared" si="102"/>
        <v>#DIV/0!</v>
      </c>
      <c r="H1122" s="65" t="e">
        <f t="shared" si="103"/>
        <v>#DIV/0!</v>
      </c>
      <c r="I1122" s="3">
        <f t="shared" si="106"/>
        <v>0</v>
      </c>
      <c r="J1122" t="e">
        <f>VLOOKUP(B1122,'[2]List Of Races'!A:B,2,FALSE)</f>
        <v>#N/A</v>
      </c>
      <c r="K1122" t="e">
        <f>IF(J1122="5k",VLOOKUP(A1122,[2]Ages!A:J,5,FALSE),IF(J1122="5mi",VLOOKUP(A1122,[2]Ages!A:J,6,FALSE),IF(J1122="10k",VLOOKUP(A1122,[2]Ages!A:J,7,FALSE),IF(J1122="10mi",VLOOKUP(A1122,[2]Ages!A:J,8,FALSE),IF(J1122="Half Marathon",VLOOKUP(A1122,[2]Ages!A:J,9,FALSE),IF(J1122="Marathon",VLOOKUP(A1122,[2]Ages!A:J,10,FALSE)))))))</f>
        <v>#N/A</v>
      </c>
      <c r="M1122" s="65" t="e">
        <f t="shared" si="107"/>
        <v>#N/A</v>
      </c>
      <c r="N1122">
        <f t="shared" si="104"/>
        <v>1</v>
      </c>
      <c r="O1122">
        <f t="shared" si="105"/>
        <v>1</v>
      </c>
    </row>
    <row r="1123" spans="7:15" x14ac:dyDescent="0.3">
      <c r="G1123" s="64" t="e">
        <f t="shared" ref="G1123:G1186" si="108">1-((F1123-E1123)/E1123)</f>
        <v>#DIV/0!</v>
      </c>
      <c r="H1123" s="65" t="e">
        <f t="shared" si="103"/>
        <v>#DIV/0!</v>
      </c>
      <c r="I1123" s="3">
        <f t="shared" si="106"/>
        <v>0</v>
      </c>
      <c r="J1123" t="e">
        <f>VLOOKUP(B1123,'[2]List Of Races'!A:B,2,FALSE)</f>
        <v>#N/A</v>
      </c>
      <c r="K1123" t="e">
        <f>IF(J1123="5k",VLOOKUP(A1123,[2]Ages!A:J,5,FALSE),IF(J1123="5mi",VLOOKUP(A1123,[2]Ages!A:J,6,FALSE),IF(J1123="10k",VLOOKUP(A1123,[2]Ages!A:J,7,FALSE),IF(J1123="10mi",VLOOKUP(A1123,[2]Ages!A:J,8,FALSE),IF(J1123="Half Marathon",VLOOKUP(A1123,[2]Ages!A:J,9,FALSE),IF(J1123="Marathon",VLOOKUP(A1123,[2]Ages!A:J,10,FALSE)))))))</f>
        <v>#N/A</v>
      </c>
      <c r="M1123" s="65" t="e">
        <f t="shared" si="107"/>
        <v>#N/A</v>
      </c>
      <c r="N1123">
        <f t="shared" si="104"/>
        <v>1</v>
      </c>
      <c r="O1123">
        <f t="shared" si="105"/>
        <v>1</v>
      </c>
    </row>
    <row r="1124" spans="7:15" x14ac:dyDescent="0.3">
      <c r="G1124" s="64" t="e">
        <f t="shared" si="108"/>
        <v>#DIV/0!</v>
      </c>
      <c r="H1124" s="65" t="e">
        <f t="shared" si="103"/>
        <v>#DIV/0!</v>
      </c>
      <c r="I1124" s="3">
        <f t="shared" si="106"/>
        <v>0</v>
      </c>
      <c r="J1124" t="e">
        <f>VLOOKUP(B1124,'[2]List Of Races'!A:B,2,FALSE)</f>
        <v>#N/A</v>
      </c>
      <c r="K1124" t="e">
        <f>IF(J1124="5k",VLOOKUP(A1124,[2]Ages!A:J,5,FALSE),IF(J1124="5mi",VLOOKUP(A1124,[2]Ages!A:J,6,FALSE),IF(J1124="10k",VLOOKUP(A1124,[2]Ages!A:J,7,FALSE),IF(J1124="10mi",VLOOKUP(A1124,[2]Ages!A:J,8,FALSE),IF(J1124="Half Marathon",VLOOKUP(A1124,[2]Ages!A:J,9,FALSE),IF(J1124="Marathon",VLOOKUP(A1124,[2]Ages!A:J,10,FALSE)))))))</f>
        <v>#N/A</v>
      </c>
      <c r="M1124" s="65" t="e">
        <f t="shared" si="107"/>
        <v>#N/A</v>
      </c>
      <c r="N1124">
        <f t="shared" si="104"/>
        <v>1</v>
      </c>
      <c r="O1124">
        <f t="shared" si="105"/>
        <v>1</v>
      </c>
    </row>
    <row r="1125" spans="7:15" x14ac:dyDescent="0.3">
      <c r="G1125" s="64" t="e">
        <f t="shared" si="108"/>
        <v>#DIV/0!</v>
      </c>
      <c r="H1125" s="65" t="e">
        <f t="shared" si="103"/>
        <v>#DIV/0!</v>
      </c>
      <c r="I1125" s="3">
        <f t="shared" si="106"/>
        <v>0</v>
      </c>
      <c r="J1125" t="e">
        <f>VLOOKUP(B1125,'[2]List Of Races'!A:B,2,FALSE)</f>
        <v>#N/A</v>
      </c>
      <c r="K1125" t="e">
        <f>IF(J1125="5k",VLOOKUP(A1125,[2]Ages!A:J,5,FALSE),IF(J1125="5mi",VLOOKUP(A1125,[2]Ages!A:J,6,FALSE),IF(J1125="10k",VLOOKUP(A1125,[2]Ages!A:J,7,FALSE),IF(J1125="10mi",VLOOKUP(A1125,[2]Ages!A:J,8,FALSE),IF(J1125="Half Marathon",VLOOKUP(A1125,[2]Ages!A:J,9,FALSE),IF(J1125="Marathon",VLOOKUP(A1125,[2]Ages!A:J,10,FALSE)))))))</f>
        <v>#N/A</v>
      </c>
      <c r="M1125" s="65" t="e">
        <f t="shared" si="107"/>
        <v>#N/A</v>
      </c>
      <c r="N1125">
        <f t="shared" si="104"/>
        <v>1</v>
      </c>
      <c r="O1125">
        <f t="shared" si="105"/>
        <v>1</v>
      </c>
    </row>
    <row r="1126" spans="7:15" x14ac:dyDescent="0.3">
      <c r="G1126" s="64" t="e">
        <f t="shared" si="108"/>
        <v>#DIV/0!</v>
      </c>
      <c r="H1126" s="65" t="e">
        <f t="shared" si="103"/>
        <v>#DIV/0!</v>
      </c>
      <c r="I1126" s="3">
        <f t="shared" si="106"/>
        <v>0</v>
      </c>
      <c r="J1126" t="e">
        <f>VLOOKUP(B1126,'[2]List Of Races'!A:B,2,FALSE)</f>
        <v>#N/A</v>
      </c>
      <c r="K1126" t="e">
        <f>IF(J1126="5k",VLOOKUP(A1126,[2]Ages!A:J,5,FALSE),IF(J1126="5mi",VLOOKUP(A1126,[2]Ages!A:J,6,FALSE),IF(J1126="10k",VLOOKUP(A1126,[2]Ages!A:J,7,FALSE),IF(J1126="10mi",VLOOKUP(A1126,[2]Ages!A:J,8,FALSE),IF(J1126="Half Marathon",VLOOKUP(A1126,[2]Ages!A:J,9,FALSE),IF(J1126="Marathon",VLOOKUP(A1126,[2]Ages!A:J,10,FALSE)))))))</f>
        <v>#N/A</v>
      </c>
      <c r="M1126" s="65" t="e">
        <f t="shared" si="107"/>
        <v>#N/A</v>
      </c>
      <c r="N1126">
        <f t="shared" si="104"/>
        <v>1</v>
      </c>
      <c r="O1126">
        <f t="shared" si="105"/>
        <v>1</v>
      </c>
    </row>
    <row r="1127" spans="7:15" x14ac:dyDescent="0.3">
      <c r="G1127" s="64" t="e">
        <f t="shared" si="108"/>
        <v>#DIV/0!</v>
      </c>
      <c r="H1127" s="65" t="e">
        <f t="shared" si="103"/>
        <v>#DIV/0!</v>
      </c>
      <c r="I1127" s="3">
        <f t="shared" si="106"/>
        <v>0</v>
      </c>
      <c r="J1127" t="e">
        <f>VLOOKUP(B1127,'[2]List Of Races'!A:B,2,FALSE)</f>
        <v>#N/A</v>
      </c>
      <c r="K1127" t="e">
        <f>IF(J1127="5k",VLOOKUP(A1127,[2]Ages!A:J,5,FALSE),IF(J1127="5mi",VLOOKUP(A1127,[2]Ages!A:J,6,FALSE),IF(J1127="10k",VLOOKUP(A1127,[2]Ages!A:J,7,FALSE),IF(J1127="10mi",VLOOKUP(A1127,[2]Ages!A:J,8,FALSE),IF(J1127="Half Marathon",VLOOKUP(A1127,[2]Ages!A:J,9,FALSE),IF(J1127="Marathon",VLOOKUP(A1127,[2]Ages!A:J,10,FALSE)))))))</f>
        <v>#N/A</v>
      </c>
      <c r="M1127" s="65" t="e">
        <f t="shared" si="107"/>
        <v>#N/A</v>
      </c>
      <c r="N1127">
        <f t="shared" si="104"/>
        <v>1</v>
      </c>
      <c r="O1127">
        <f t="shared" si="105"/>
        <v>1</v>
      </c>
    </row>
    <row r="1128" spans="7:15" x14ac:dyDescent="0.3">
      <c r="G1128" s="64" t="e">
        <f t="shared" si="108"/>
        <v>#DIV/0!</v>
      </c>
      <c r="H1128" s="65" t="e">
        <f t="shared" si="103"/>
        <v>#DIV/0!</v>
      </c>
      <c r="I1128" s="3">
        <f t="shared" si="106"/>
        <v>0</v>
      </c>
      <c r="J1128" t="e">
        <f>VLOOKUP(B1128,'[2]List Of Races'!A:B,2,FALSE)</f>
        <v>#N/A</v>
      </c>
      <c r="K1128" t="e">
        <f>IF(J1128="5k",VLOOKUP(A1128,[2]Ages!A:J,5,FALSE),IF(J1128="5mi",VLOOKUP(A1128,[2]Ages!A:J,6,FALSE),IF(J1128="10k",VLOOKUP(A1128,[2]Ages!A:J,7,FALSE),IF(J1128="10mi",VLOOKUP(A1128,[2]Ages!A:J,8,FALSE),IF(J1128="Half Marathon",VLOOKUP(A1128,[2]Ages!A:J,9,FALSE),IF(J1128="Marathon",VLOOKUP(A1128,[2]Ages!A:J,10,FALSE)))))))</f>
        <v>#N/A</v>
      </c>
      <c r="M1128" s="65" t="e">
        <f t="shared" si="107"/>
        <v>#N/A</v>
      </c>
      <c r="N1128">
        <f t="shared" si="104"/>
        <v>1</v>
      </c>
      <c r="O1128">
        <f t="shared" si="105"/>
        <v>1</v>
      </c>
    </row>
    <row r="1129" spans="7:15" x14ac:dyDescent="0.3">
      <c r="G1129" s="64" t="e">
        <f t="shared" si="108"/>
        <v>#DIV/0!</v>
      </c>
      <c r="H1129" s="65" t="e">
        <f t="shared" si="103"/>
        <v>#DIV/0!</v>
      </c>
      <c r="I1129" s="3">
        <f t="shared" si="106"/>
        <v>0</v>
      </c>
      <c r="J1129" t="e">
        <f>VLOOKUP(B1129,'[2]List Of Races'!A:B,2,FALSE)</f>
        <v>#N/A</v>
      </c>
      <c r="K1129" t="e">
        <f>IF(J1129="5k",VLOOKUP(A1129,[2]Ages!A:J,5,FALSE),IF(J1129="5mi",VLOOKUP(A1129,[2]Ages!A:J,6,FALSE),IF(J1129="10k",VLOOKUP(A1129,[2]Ages!A:J,7,FALSE),IF(J1129="10mi",VLOOKUP(A1129,[2]Ages!A:J,8,FALSE),IF(J1129="Half Marathon",VLOOKUP(A1129,[2]Ages!A:J,9,FALSE),IF(J1129="Marathon",VLOOKUP(A1129,[2]Ages!A:J,10,FALSE)))))))</f>
        <v>#N/A</v>
      </c>
      <c r="M1129" s="65" t="e">
        <f t="shared" si="107"/>
        <v>#N/A</v>
      </c>
      <c r="N1129">
        <f t="shared" si="104"/>
        <v>1</v>
      </c>
      <c r="O1129">
        <f t="shared" si="105"/>
        <v>1</v>
      </c>
    </row>
    <row r="1130" spans="7:15" x14ac:dyDescent="0.3">
      <c r="G1130" s="64" t="e">
        <f t="shared" si="108"/>
        <v>#DIV/0!</v>
      </c>
      <c r="H1130" s="65" t="e">
        <f t="shared" si="103"/>
        <v>#DIV/0!</v>
      </c>
      <c r="I1130" s="3">
        <f t="shared" si="106"/>
        <v>0</v>
      </c>
      <c r="J1130" t="e">
        <f>VLOOKUP(B1130,'[2]List Of Races'!A:B,2,FALSE)</f>
        <v>#N/A</v>
      </c>
      <c r="K1130" t="e">
        <f>IF(J1130="5k",VLOOKUP(A1130,[2]Ages!A:J,5,FALSE),IF(J1130="5mi",VLOOKUP(A1130,[2]Ages!A:J,6,FALSE),IF(J1130="10k",VLOOKUP(A1130,[2]Ages!A:J,7,FALSE),IF(J1130="10mi",VLOOKUP(A1130,[2]Ages!A:J,8,FALSE),IF(J1130="Half Marathon",VLOOKUP(A1130,[2]Ages!A:J,9,FALSE),IF(J1130="Marathon",VLOOKUP(A1130,[2]Ages!A:J,10,FALSE)))))))</f>
        <v>#N/A</v>
      </c>
      <c r="M1130" s="65" t="e">
        <f t="shared" si="107"/>
        <v>#N/A</v>
      </c>
      <c r="N1130">
        <f t="shared" si="104"/>
        <v>1</v>
      </c>
      <c r="O1130">
        <f t="shared" si="105"/>
        <v>1</v>
      </c>
    </row>
    <row r="1131" spans="7:15" x14ac:dyDescent="0.3">
      <c r="G1131" s="64" t="e">
        <f t="shared" si="108"/>
        <v>#DIV/0!</v>
      </c>
      <c r="H1131" s="65" t="e">
        <f t="shared" si="103"/>
        <v>#DIV/0!</v>
      </c>
      <c r="I1131" s="3">
        <f t="shared" si="106"/>
        <v>0</v>
      </c>
      <c r="J1131" t="e">
        <f>VLOOKUP(B1131,'[2]List Of Races'!A:B,2,FALSE)</f>
        <v>#N/A</v>
      </c>
      <c r="K1131" t="e">
        <f>IF(J1131="5k",VLOOKUP(A1131,[2]Ages!A:J,5,FALSE),IF(J1131="5mi",VLOOKUP(A1131,[2]Ages!A:J,6,FALSE),IF(J1131="10k",VLOOKUP(A1131,[2]Ages!A:J,7,FALSE),IF(J1131="10mi",VLOOKUP(A1131,[2]Ages!A:J,8,FALSE),IF(J1131="Half Marathon",VLOOKUP(A1131,[2]Ages!A:J,9,FALSE),IF(J1131="Marathon",VLOOKUP(A1131,[2]Ages!A:J,10,FALSE)))))))</f>
        <v>#N/A</v>
      </c>
      <c r="M1131" s="65" t="e">
        <f t="shared" si="107"/>
        <v>#N/A</v>
      </c>
      <c r="N1131">
        <f t="shared" si="104"/>
        <v>1</v>
      </c>
      <c r="O1131">
        <f t="shared" si="105"/>
        <v>1</v>
      </c>
    </row>
    <row r="1132" spans="7:15" x14ac:dyDescent="0.3">
      <c r="G1132" s="64" t="e">
        <f t="shared" si="108"/>
        <v>#DIV/0!</v>
      </c>
      <c r="H1132" s="65" t="e">
        <f t="shared" si="103"/>
        <v>#DIV/0!</v>
      </c>
      <c r="I1132" s="3">
        <f t="shared" si="106"/>
        <v>0</v>
      </c>
      <c r="J1132" t="e">
        <f>VLOOKUP(B1132,'[2]List Of Races'!A:B,2,FALSE)</f>
        <v>#N/A</v>
      </c>
      <c r="K1132" t="e">
        <f>IF(J1132="5k",VLOOKUP(A1132,[2]Ages!A:J,5,FALSE),IF(J1132="5mi",VLOOKUP(A1132,[2]Ages!A:J,6,FALSE),IF(J1132="10k",VLOOKUP(A1132,[2]Ages!A:J,7,FALSE),IF(J1132="10mi",VLOOKUP(A1132,[2]Ages!A:J,8,FALSE),IF(J1132="Half Marathon",VLOOKUP(A1132,[2]Ages!A:J,9,FALSE),IF(J1132="Marathon",VLOOKUP(A1132,[2]Ages!A:J,10,FALSE)))))))</f>
        <v>#N/A</v>
      </c>
      <c r="M1132" s="65" t="e">
        <f t="shared" si="107"/>
        <v>#N/A</v>
      </c>
      <c r="N1132">
        <f t="shared" si="104"/>
        <v>1</v>
      </c>
      <c r="O1132">
        <f t="shared" si="105"/>
        <v>1</v>
      </c>
    </row>
    <row r="1133" spans="7:15" x14ac:dyDescent="0.3">
      <c r="G1133" s="64" t="e">
        <f t="shared" si="108"/>
        <v>#DIV/0!</v>
      </c>
      <c r="H1133" s="65" t="e">
        <f t="shared" si="103"/>
        <v>#DIV/0!</v>
      </c>
      <c r="I1133" s="3">
        <f t="shared" si="106"/>
        <v>0</v>
      </c>
      <c r="J1133" t="e">
        <f>VLOOKUP(B1133,'[2]List Of Races'!A:B,2,FALSE)</f>
        <v>#N/A</v>
      </c>
      <c r="K1133" t="e">
        <f>IF(J1133="5k",VLOOKUP(A1133,[2]Ages!A:J,5,FALSE),IF(J1133="5mi",VLOOKUP(A1133,[2]Ages!A:J,6,FALSE),IF(J1133="10k",VLOOKUP(A1133,[2]Ages!A:J,7,FALSE),IF(J1133="10mi",VLOOKUP(A1133,[2]Ages!A:J,8,FALSE),IF(J1133="Half Marathon",VLOOKUP(A1133,[2]Ages!A:J,9,FALSE),IF(J1133="Marathon",VLOOKUP(A1133,[2]Ages!A:J,10,FALSE)))))))</f>
        <v>#N/A</v>
      </c>
      <c r="M1133" s="65" t="e">
        <f t="shared" si="107"/>
        <v>#N/A</v>
      </c>
      <c r="N1133">
        <f t="shared" si="104"/>
        <v>1</v>
      </c>
      <c r="O1133">
        <f t="shared" si="105"/>
        <v>1</v>
      </c>
    </row>
    <row r="1134" spans="7:15" x14ac:dyDescent="0.3">
      <c r="G1134" s="64" t="e">
        <f t="shared" si="108"/>
        <v>#DIV/0!</v>
      </c>
      <c r="H1134" s="65" t="e">
        <f t="shared" si="103"/>
        <v>#DIV/0!</v>
      </c>
      <c r="I1134" s="3">
        <f t="shared" si="106"/>
        <v>0</v>
      </c>
      <c r="J1134" t="e">
        <f>VLOOKUP(B1134,'[2]List Of Races'!A:B,2,FALSE)</f>
        <v>#N/A</v>
      </c>
      <c r="K1134" t="e">
        <f>IF(J1134="5k",VLOOKUP(A1134,[2]Ages!A:J,5,FALSE),IF(J1134="5mi",VLOOKUP(A1134,[2]Ages!A:J,6,FALSE),IF(J1134="10k",VLOOKUP(A1134,[2]Ages!A:J,7,FALSE),IF(J1134="10mi",VLOOKUP(A1134,[2]Ages!A:J,8,FALSE),IF(J1134="Half Marathon",VLOOKUP(A1134,[2]Ages!A:J,9,FALSE),IF(J1134="Marathon",VLOOKUP(A1134,[2]Ages!A:J,10,FALSE)))))))</f>
        <v>#N/A</v>
      </c>
      <c r="M1134" s="65" t="e">
        <f t="shared" si="107"/>
        <v>#N/A</v>
      </c>
      <c r="N1134">
        <f t="shared" si="104"/>
        <v>1</v>
      </c>
      <c r="O1134">
        <f t="shared" si="105"/>
        <v>1</v>
      </c>
    </row>
    <row r="1135" spans="7:15" x14ac:dyDescent="0.3">
      <c r="G1135" s="64" t="e">
        <f t="shared" si="108"/>
        <v>#DIV/0!</v>
      </c>
      <c r="H1135" s="65" t="e">
        <f t="shared" si="103"/>
        <v>#DIV/0!</v>
      </c>
      <c r="I1135" s="3">
        <f t="shared" si="106"/>
        <v>0</v>
      </c>
      <c r="J1135" t="e">
        <f>VLOOKUP(B1135,'[2]List Of Races'!A:B,2,FALSE)</f>
        <v>#N/A</v>
      </c>
      <c r="K1135" t="e">
        <f>IF(J1135="5k",VLOOKUP(A1135,[2]Ages!A:J,5,FALSE),IF(J1135="5mi",VLOOKUP(A1135,[2]Ages!A:J,6,FALSE),IF(J1135="10k",VLOOKUP(A1135,[2]Ages!A:J,7,FALSE),IF(J1135="10mi",VLOOKUP(A1135,[2]Ages!A:J,8,FALSE),IF(J1135="Half Marathon",VLOOKUP(A1135,[2]Ages!A:J,9,FALSE),IF(J1135="Marathon",VLOOKUP(A1135,[2]Ages!A:J,10,FALSE)))))))</f>
        <v>#N/A</v>
      </c>
      <c r="M1135" s="65" t="e">
        <f t="shared" si="107"/>
        <v>#N/A</v>
      </c>
      <c r="N1135">
        <f t="shared" si="104"/>
        <v>1</v>
      </c>
      <c r="O1135">
        <f t="shared" si="105"/>
        <v>1</v>
      </c>
    </row>
    <row r="1136" spans="7:15" x14ac:dyDescent="0.3">
      <c r="G1136" s="64" t="e">
        <f t="shared" si="108"/>
        <v>#DIV/0!</v>
      </c>
      <c r="H1136" s="65" t="e">
        <f t="shared" si="103"/>
        <v>#DIV/0!</v>
      </c>
      <c r="I1136" s="3">
        <f t="shared" si="106"/>
        <v>0</v>
      </c>
      <c r="J1136" t="e">
        <f>VLOOKUP(B1136,'[2]List Of Races'!A:B,2,FALSE)</f>
        <v>#N/A</v>
      </c>
      <c r="K1136" t="e">
        <f>IF(J1136="5k",VLOOKUP(A1136,[2]Ages!A:J,5,FALSE),IF(J1136="5mi",VLOOKUP(A1136,[2]Ages!A:J,6,FALSE),IF(J1136="10k",VLOOKUP(A1136,[2]Ages!A:J,7,FALSE),IF(J1136="10mi",VLOOKUP(A1136,[2]Ages!A:J,8,FALSE),IF(J1136="Half Marathon",VLOOKUP(A1136,[2]Ages!A:J,9,FALSE),IF(J1136="Marathon",VLOOKUP(A1136,[2]Ages!A:J,10,FALSE)))))))</f>
        <v>#N/A</v>
      </c>
      <c r="M1136" s="65" t="e">
        <f t="shared" si="107"/>
        <v>#N/A</v>
      </c>
      <c r="N1136">
        <f t="shared" si="104"/>
        <v>1</v>
      </c>
      <c r="O1136">
        <f t="shared" si="105"/>
        <v>1</v>
      </c>
    </row>
    <row r="1137" spans="7:15" x14ac:dyDescent="0.3">
      <c r="G1137" s="64" t="e">
        <f t="shared" si="108"/>
        <v>#DIV/0!</v>
      </c>
      <c r="H1137" s="65" t="e">
        <f t="shared" si="103"/>
        <v>#DIV/0!</v>
      </c>
      <c r="I1137" s="3">
        <f t="shared" si="106"/>
        <v>0</v>
      </c>
      <c r="J1137" t="e">
        <f>VLOOKUP(B1137,'[2]List Of Races'!A:B,2,FALSE)</f>
        <v>#N/A</v>
      </c>
      <c r="K1137" t="e">
        <f>IF(J1137="5k",VLOOKUP(A1137,[2]Ages!A:J,5,FALSE),IF(J1137="5mi",VLOOKUP(A1137,[2]Ages!A:J,6,FALSE),IF(J1137="10k",VLOOKUP(A1137,[2]Ages!A:J,7,FALSE),IF(J1137="10mi",VLOOKUP(A1137,[2]Ages!A:J,8,FALSE),IF(J1137="Half Marathon",VLOOKUP(A1137,[2]Ages!A:J,9,FALSE),IF(J1137="Marathon",VLOOKUP(A1137,[2]Ages!A:J,10,FALSE)))))))</f>
        <v>#N/A</v>
      </c>
      <c r="M1137" s="65" t="e">
        <f t="shared" si="107"/>
        <v>#N/A</v>
      </c>
      <c r="N1137">
        <f t="shared" si="104"/>
        <v>1</v>
      </c>
      <c r="O1137">
        <f t="shared" si="105"/>
        <v>1</v>
      </c>
    </row>
    <row r="1138" spans="7:15" x14ac:dyDescent="0.3">
      <c r="G1138" s="64" t="e">
        <f t="shared" si="108"/>
        <v>#DIV/0!</v>
      </c>
      <c r="H1138" s="65" t="e">
        <f t="shared" si="103"/>
        <v>#DIV/0!</v>
      </c>
      <c r="I1138" s="3">
        <f t="shared" si="106"/>
        <v>0</v>
      </c>
      <c r="J1138" t="e">
        <f>VLOOKUP(B1138,'[2]List Of Races'!A:B,2,FALSE)</f>
        <v>#N/A</v>
      </c>
      <c r="K1138" t="e">
        <f>IF(J1138="5k",VLOOKUP(A1138,[2]Ages!A:J,5,FALSE),IF(J1138="5mi",VLOOKUP(A1138,[2]Ages!A:J,6,FALSE),IF(J1138="10k",VLOOKUP(A1138,[2]Ages!A:J,7,FALSE),IF(J1138="10mi",VLOOKUP(A1138,[2]Ages!A:J,8,FALSE),IF(J1138="Half Marathon",VLOOKUP(A1138,[2]Ages!A:J,9,FALSE),IF(J1138="Marathon",VLOOKUP(A1138,[2]Ages!A:J,10,FALSE)))))))</f>
        <v>#N/A</v>
      </c>
      <c r="M1138" s="65" t="e">
        <f t="shared" si="107"/>
        <v>#N/A</v>
      </c>
      <c r="N1138">
        <f t="shared" si="104"/>
        <v>1</v>
      </c>
      <c r="O1138">
        <f t="shared" si="105"/>
        <v>1</v>
      </c>
    </row>
    <row r="1139" spans="7:15" x14ac:dyDescent="0.3">
      <c r="G1139" s="64" t="e">
        <f t="shared" si="108"/>
        <v>#DIV/0!</v>
      </c>
      <c r="H1139" s="65" t="e">
        <f t="shared" si="103"/>
        <v>#DIV/0!</v>
      </c>
      <c r="I1139" s="3">
        <f t="shared" si="106"/>
        <v>0</v>
      </c>
      <c r="J1139" t="e">
        <f>VLOOKUP(B1139,'[2]List Of Races'!A:B,2,FALSE)</f>
        <v>#N/A</v>
      </c>
      <c r="K1139" t="e">
        <f>IF(J1139="5k",VLOOKUP(A1139,[2]Ages!A:J,5,FALSE),IF(J1139="5mi",VLOOKUP(A1139,[2]Ages!A:J,6,FALSE),IF(J1139="10k",VLOOKUP(A1139,[2]Ages!A:J,7,FALSE),IF(J1139="10mi",VLOOKUP(A1139,[2]Ages!A:J,8,FALSE),IF(J1139="Half Marathon",VLOOKUP(A1139,[2]Ages!A:J,9,FALSE),IF(J1139="Marathon",VLOOKUP(A1139,[2]Ages!A:J,10,FALSE)))))))</f>
        <v>#N/A</v>
      </c>
      <c r="M1139" s="65" t="e">
        <f t="shared" si="107"/>
        <v>#N/A</v>
      </c>
      <c r="N1139">
        <f t="shared" si="104"/>
        <v>1</v>
      </c>
      <c r="O1139">
        <f t="shared" si="105"/>
        <v>1</v>
      </c>
    </row>
    <row r="1140" spans="7:15" x14ac:dyDescent="0.3">
      <c r="G1140" s="64" t="e">
        <f t="shared" si="108"/>
        <v>#DIV/0!</v>
      </c>
      <c r="H1140" s="65" t="e">
        <f t="shared" si="103"/>
        <v>#DIV/0!</v>
      </c>
      <c r="I1140" s="3">
        <f t="shared" si="106"/>
        <v>0</v>
      </c>
      <c r="J1140" t="e">
        <f>VLOOKUP(B1140,'[2]List Of Races'!A:B,2,FALSE)</f>
        <v>#N/A</v>
      </c>
      <c r="K1140" t="e">
        <f>IF(J1140="5k",VLOOKUP(A1140,[2]Ages!A:J,5,FALSE),IF(J1140="5mi",VLOOKUP(A1140,[2]Ages!A:J,6,FALSE),IF(J1140="10k",VLOOKUP(A1140,[2]Ages!A:J,7,FALSE),IF(J1140="10mi",VLOOKUP(A1140,[2]Ages!A:J,8,FALSE),IF(J1140="Half Marathon",VLOOKUP(A1140,[2]Ages!A:J,9,FALSE),IF(J1140="Marathon",VLOOKUP(A1140,[2]Ages!A:J,10,FALSE)))))))</f>
        <v>#N/A</v>
      </c>
      <c r="M1140" s="65" t="e">
        <f t="shared" si="107"/>
        <v>#N/A</v>
      </c>
      <c r="N1140">
        <f t="shared" si="104"/>
        <v>1</v>
      </c>
      <c r="O1140">
        <f t="shared" si="105"/>
        <v>1</v>
      </c>
    </row>
    <row r="1141" spans="7:15" x14ac:dyDescent="0.3">
      <c r="G1141" s="64" t="e">
        <f t="shared" si="108"/>
        <v>#DIV/0!</v>
      </c>
      <c r="H1141" s="65" t="e">
        <f t="shared" si="103"/>
        <v>#DIV/0!</v>
      </c>
      <c r="I1141" s="3">
        <f t="shared" si="106"/>
        <v>0</v>
      </c>
      <c r="J1141" t="e">
        <f>VLOOKUP(B1141,'[2]List Of Races'!A:B,2,FALSE)</f>
        <v>#N/A</v>
      </c>
      <c r="K1141" t="e">
        <f>IF(J1141="5k",VLOOKUP(A1141,[2]Ages!A:J,5,FALSE),IF(J1141="5mi",VLOOKUP(A1141,[2]Ages!A:J,6,FALSE),IF(J1141="10k",VLOOKUP(A1141,[2]Ages!A:J,7,FALSE),IF(J1141="10mi",VLOOKUP(A1141,[2]Ages!A:J,8,FALSE),IF(J1141="Half Marathon",VLOOKUP(A1141,[2]Ages!A:J,9,FALSE),IF(J1141="Marathon",VLOOKUP(A1141,[2]Ages!A:J,10,FALSE)))))))</f>
        <v>#N/A</v>
      </c>
      <c r="M1141" s="65" t="e">
        <f t="shared" si="107"/>
        <v>#N/A</v>
      </c>
      <c r="N1141">
        <f t="shared" si="104"/>
        <v>1</v>
      </c>
      <c r="O1141">
        <f t="shared" si="105"/>
        <v>1</v>
      </c>
    </row>
    <row r="1142" spans="7:15" x14ac:dyDescent="0.3">
      <c r="G1142" s="64" t="e">
        <f t="shared" si="108"/>
        <v>#DIV/0!</v>
      </c>
      <c r="H1142" s="65" t="e">
        <f t="shared" si="103"/>
        <v>#DIV/0!</v>
      </c>
      <c r="I1142" s="3">
        <f t="shared" si="106"/>
        <v>0</v>
      </c>
      <c r="J1142" t="e">
        <f>VLOOKUP(B1142,'[2]List Of Races'!A:B,2,FALSE)</f>
        <v>#N/A</v>
      </c>
      <c r="K1142" t="e">
        <f>IF(J1142="5k",VLOOKUP(A1142,[2]Ages!A:J,5,FALSE),IF(J1142="5mi",VLOOKUP(A1142,[2]Ages!A:J,6,FALSE),IF(J1142="10k",VLOOKUP(A1142,[2]Ages!A:J,7,FALSE),IF(J1142="10mi",VLOOKUP(A1142,[2]Ages!A:J,8,FALSE),IF(J1142="Half Marathon",VLOOKUP(A1142,[2]Ages!A:J,9,FALSE),IF(J1142="Marathon",VLOOKUP(A1142,[2]Ages!A:J,10,FALSE)))))))</f>
        <v>#N/A</v>
      </c>
      <c r="M1142" s="65" t="e">
        <f t="shared" si="107"/>
        <v>#N/A</v>
      </c>
      <c r="N1142">
        <f t="shared" si="104"/>
        <v>1</v>
      </c>
      <c r="O1142">
        <f t="shared" si="105"/>
        <v>1</v>
      </c>
    </row>
    <row r="1143" spans="7:15" x14ac:dyDescent="0.3">
      <c r="G1143" s="64" t="e">
        <f t="shared" si="108"/>
        <v>#DIV/0!</v>
      </c>
      <c r="H1143" s="65" t="e">
        <f t="shared" si="103"/>
        <v>#DIV/0!</v>
      </c>
      <c r="I1143" s="3">
        <f t="shared" si="106"/>
        <v>0</v>
      </c>
      <c r="J1143" t="e">
        <f>VLOOKUP(B1143,'[2]List Of Races'!A:B,2,FALSE)</f>
        <v>#N/A</v>
      </c>
      <c r="K1143" t="e">
        <f>IF(J1143="5k",VLOOKUP(A1143,[2]Ages!A:J,5,FALSE),IF(J1143="5mi",VLOOKUP(A1143,[2]Ages!A:J,6,FALSE),IF(J1143="10k",VLOOKUP(A1143,[2]Ages!A:J,7,FALSE),IF(J1143="10mi",VLOOKUP(A1143,[2]Ages!A:J,8,FALSE),IF(J1143="Half Marathon",VLOOKUP(A1143,[2]Ages!A:J,9,FALSE),IF(J1143="Marathon",VLOOKUP(A1143,[2]Ages!A:J,10,FALSE)))))))</f>
        <v>#N/A</v>
      </c>
      <c r="M1143" s="65" t="e">
        <f t="shared" si="107"/>
        <v>#N/A</v>
      </c>
      <c r="N1143">
        <f t="shared" si="104"/>
        <v>1</v>
      </c>
      <c r="O1143">
        <f t="shared" si="105"/>
        <v>1</v>
      </c>
    </row>
    <row r="1144" spans="7:15" x14ac:dyDescent="0.3">
      <c r="G1144" s="64" t="e">
        <f t="shared" si="108"/>
        <v>#DIV/0!</v>
      </c>
      <c r="H1144" s="65" t="e">
        <f t="shared" si="103"/>
        <v>#DIV/0!</v>
      </c>
      <c r="I1144" s="3">
        <f t="shared" si="106"/>
        <v>0</v>
      </c>
      <c r="J1144" t="e">
        <f>VLOOKUP(B1144,'[2]List Of Races'!A:B,2,FALSE)</f>
        <v>#N/A</v>
      </c>
      <c r="K1144" t="e">
        <f>IF(J1144="5k",VLOOKUP(A1144,[2]Ages!A:J,5,FALSE),IF(J1144="5mi",VLOOKUP(A1144,[2]Ages!A:J,6,FALSE),IF(J1144="10k",VLOOKUP(A1144,[2]Ages!A:J,7,FALSE),IF(J1144="10mi",VLOOKUP(A1144,[2]Ages!A:J,8,FALSE),IF(J1144="Half Marathon",VLOOKUP(A1144,[2]Ages!A:J,9,FALSE),IF(J1144="Marathon",VLOOKUP(A1144,[2]Ages!A:J,10,FALSE)))))))</f>
        <v>#N/A</v>
      </c>
      <c r="M1144" s="65" t="e">
        <f t="shared" si="107"/>
        <v>#N/A</v>
      </c>
      <c r="N1144">
        <f t="shared" si="104"/>
        <v>1</v>
      </c>
      <c r="O1144">
        <f t="shared" si="105"/>
        <v>1</v>
      </c>
    </row>
    <row r="1145" spans="7:15" x14ac:dyDescent="0.3">
      <c r="G1145" s="64" t="e">
        <f t="shared" si="108"/>
        <v>#DIV/0!</v>
      </c>
      <c r="H1145" s="65" t="e">
        <f t="shared" si="103"/>
        <v>#DIV/0!</v>
      </c>
      <c r="I1145" s="3">
        <f t="shared" si="106"/>
        <v>0</v>
      </c>
      <c r="J1145" t="e">
        <f>VLOOKUP(B1145,'[2]List Of Races'!A:B,2,FALSE)</f>
        <v>#N/A</v>
      </c>
      <c r="K1145" t="e">
        <f>IF(J1145="5k",VLOOKUP(A1145,[2]Ages!A:J,5,FALSE),IF(J1145="5mi",VLOOKUP(A1145,[2]Ages!A:J,6,FALSE),IF(J1145="10k",VLOOKUP(A1145,[2]Ages!A:J,7,FALSE),IF(J1145="10mi",VLOOKUP(A1145,[2]Ages!A:J,8,FALSE),IF(J1145="Half Marathon",VLOOKUP(A1145,[2]Ages!A:J,9,FALSE),IF(J1145="Marathon",VLOOKUP(A1145,[2]Ages!A:J,10,FALSE)))))))</f>
        <v>#N/A</v>
      </c>
      <c r="M1145" s="65" t="e">
        <f t="shared" si="107"/>
        <v>#N/A</v>
      </c>
      <c r="N1145">
        <f t="shared" si="104"/>
        <v>1</v>
      </c>
      <c r="O1145">
        <f t="shared" si="105"/>
        <v>1</v>
      </c>
    </row>
    <row r="1146" spans="7:15" x14ac:dyDescent="0.3">
      <c r="G1146" s="64" t="e">
        <f t="shared" si="108"/>
        <v>#DIV/0!</v>
      </c>
      <c r="H1146" s="65" t="e">
        <f t="shared" si="103"/>
        <v>#DIV/0!</v>
      </c>
      <c r="I1146" s="3">
        <f t="shared" si="106"/>
        <v>0</v>
      </c>
      <c r="J1146" t="e">
        <f>VLOOKUP(B1146,'[2]List Of Races'!A:B,2,FALSE)</f>
        <v>#N/A</v>
      </c>
      <c r="K1146" t="e">
        <f>IF(J1146="5k",VLOOKUP(A1146,[2]Ages!A:J,5,FALSE),IF(J1146="5mi",VLOOKUP(A1146,[2]Ages!A:J,6,FALSE),IF(J1146="10k",VLOOKUP(A1146,[2]Ages!A:J,7,FALSE),IF(J1146="10mi",VLOOKUP(A1146,[2]Ages!A:J,8,FALSE),IF(J1146="Half Marathon",VLOOKUP(A1146,[2]Ages!A:J,9,FALSE),IF(J1146="Marathon",VLOOKUP(A1146,[2]Ages!A:J,10,FALSE)))))))</f>
        <v>#N/A</v>
      </c>
      <c r="M1146" s="65" t="e">
        <f t="shared" si="107"/>
        <v>#N/A</v>
      </c>
      <c r="N1146">
        <f t="shared" si="104"/>
        <v>1</v>
      </c>
      <c r="O1146">
        <f t="shared" si="105"/>
        <v>1</v>
      </c>
    </row>
    <row r="1147" spans="7:15" x14ac:dyDescent="0.3">
      <c r="G1147" s="64" t="e">
        <f t="shared" si="108"/>
        <v>#DIV/0!</v>
      </c>
      <c r="H1147" s="65" t="e">
        <f t="shared" si="103"/>
        <v>#DIV/0!</v>
      </c>
      <c r="I1147" s="3">
        <f t="shared" si="106"/>
        <v>0</v>
      </c>
      <c r="J1147" t="e">
        <f>VLOOKUP(B1147,'[2]List Of Races'!A:B,2,FALSE)</f>
        <v>#N/A</v>
      </c>
      <c r="K1147" t="e">
        <f>IF(J1147="5k",VLOOKUP(A1147,[2]Ages!A:J,5,FALSE),IF(J1147="5mi",VLOOKUP(A1147,[2]Ages!A:J,6,FALSE),IF(J1147="10k",VLOOKUP(A1147,[2]Ages!A:J,7,FALSE),IF(J1147="10mi",VLOOKUP(A1147,[2]Ages!A:J,8,FALSE),IF(J1147="Half Marathon",VLOOKUP(A1147,[2]Ages!A:J,9,FALSE),IF(J1147="Marathon",VLOOKUP(A1147,[2]Ages!A:J,10,FALSE)))))))</f>
        <v>#N/A</v>
      </c>
      <c r="M1147" s="65" t="e">
        <f t="shared" si="107"/>
        <v>#N/A</v>
      </c>
      <c r="N1147">
        <f t="shared" si="104"/>
        <v>1</v>
      </c>
      <c r="O1147">
        <f t="shared" si="105"/>
        <v>1</v>
      </c>
    </row>
    <row r="1148" spans="7:15" x14ac:dyDescent="0.3">
      <c r="G1148" s="64" t="e">
        <f t="shared" si="108"/>
        <v>#DIV/0!</v>
      </c>
      <c r="H1148" s="65" t="e">
        <f t="shared" si="103"/>
        <v>#DIV/0!</v>
      </c>
      <c r="I1148" s="3">
        <f t="shared" si="106"/>
        <v>0</v>
      </c>
      <c r="J1148" t="e">
        <f>VLOOKUP(B1148,'[2]List Of Races'!A:B,2,FALSE)</f>
        <v>#N/A</v>
      </c>
      <c r="K1148" t="e">
        <f>IF(J1148="5k",VLOOKUP(A1148,[2]Ages!A:J,5,FALSE),IF(J1148="5mi",VLOOKUP(A1148,[2]Ages!A:J,6,FALSE),IF(J1148="10k",VLOOKUP(A1148,[2]Ages!A:J,7,FALSE),IF(J1148="10mi",VLOOKUP(A1148,[2]Ages!A:J,8,FALSE),IF(J1148="Half Marathon",VLOOKUP(A1148,[2]Ages!A:J,9,FALSE),IF(J1148="Marathon",VLOOKUP(A1148,[2]Ages!A:J,10,FALSE)))))))</f>
        <v>#N/A</v>
      </c>
      <c r="M1148" s="65" t="e">
        <f t="shared" si="107"/>
        <v>#N/A</v>
      </c>
      <c r="N1148">
        <f t="shared" si="104"/>
        <v>1</v>
      </c>
      <c r="O1148">
        <f t="shared" si="105"/>
        <v>1</v>
      </c>
    </row>
    <row r="1149" spans="7:15" x14ac:dyDescent="0.3">
      <c r="G1149" s="64" t="e">
        <f t="shared" si="108"/>
        <v>#DIV/0!</v>
      </c>
      <c r="H1149" s="65" t="e">
        <f t="shared" si="103"/>
        <v>#DIV/0!</v>
      </c>
      <c r="I1149" s="3">
        <f t="shared" si="106"/>
        <v>0</v>
      </c>
      <c r="J1149" t="e">
        <f>VLOOKUP(B1149,'[2]List Of Races'!A:B,2,FALSE)</f>
        <v>#N/A</v>
      </c>
      <c r="K1149" t="e">
        <f>IF(J1149="5k",VLOOKUP(A1149,[2]Ages!A:J,5,FALSE),IF(J1149="5mi",VLOOKUP(A1149,[2]Ages!A:J,6,FALSE),IF(J1149="10k",VLOOKUP(A1149,[2]Ages!A:J,7,FALSE),IF(J1149="10mi",VLOOKUP(A1149,[2]Ages!A:J,8,FALSE),IF(J1149="Half Marathon",VLOOKUP(A1149,[2]Ages!A:J,9,FALSE),IF(J1149="Marathon",VLOOKUP(A1149,[2]Ages!A:J,10,FALSE)))))))</f>
        <v>#N/A</v>
      </c>
      <c r="M1149" s="65" t="e">
        <f t="shared" si="107"/>
        <v>#N/A</v>
      </c>
      <c r="N1149">
        <f t="shared" si="104"/>
        <v>1</v>
      </c>
      <c r="O1149">
        <f t="shared" si="105"/>
        <v>1</v>
      </c>
    </row>
    <row r="1150" spans="7:15" x14ac:dyDescent="0.3">
      <c r="G1150" s="64" t="e">
        <f t="shared" si="108"/>
        <v>#DIV/0!</v>
      </c>
      <c r="H1150" s="65" t="e">
        <f t="shared" si="103"/>
        <v>#DIV/0!</v>
      </c>
      <c r="I1150" s="3">
        <f t="shared" si="106"/>
        <v>0</v>
      </c>
      <c r="J1150" t="e">
        <f>VLOOKUP(B1150,'[2]List Of Races'!A:B,2,FALSE)</f>
        <v>#N/A</v>
      </c>
      <c r="K1150" t="e">
        <f>IF(J1150="5k",VLOOKUP(A1150,[2]Ages!A:J,5,FALSE),IF(J1150="5mi",VLOOKUP(A1150,[2]Ages!A:J,6,FALSE),IF(J1150="10k",VLOOKUP(A1150,[2]Ages!A:J,7,FALSE),IF(J1150="10mi",VLOOKUP(A1150,[2]Ages!A:J,8,FALSE),IF(J1150="Half Marathon",VLOOKUP(A1150,[2]Ages!A:J,9,FALSE),IF(J1150="Marathon",VLOOKUP(A1150,[2]Ages!A:J,10,FALSE)))))))</f>
        <v>#N/A</v>
      </c>
      <c r="M1150" s="65" t="e">
        <f t="shared" si="107"/>
        <v>#N/A</v>
      </c>
      <c r="N1150">
        <f t="shared" si="104"/>
        <v>1</v>
      </c>
      <c r="O1150">
        <f t="shared" si="105"/>
        <v>1</v>
      </c>
    </row>
    <row r="1151" spans="7:15" x14ac:dyDescent="0.3">
      <c r="G1151" s="64" t="e">
        <f t="shared" si="108"/>
        <v>#DIV/0!</v>
      </c>
      <c r="H1151" s="65" t="e">
        <f t="shared" si="103"/>
        <v>#DIV/0!</v>
      </c>
      <c r="I1151" s="3">
        <f t="shared" si="106"/>
        <v>0</v>
      </c>
      <c r="J1151" t="e">
        <f>VLOOKUP(B1151,'[2]List Of Races'!A:B,2,FALSE)</f>
        <v>#N/A</v>
      </c>
      <c r="K1151" t="e">
        <f>IF(J1151="5k",VLOOKUP(A1151,[2]Ages!A:J,5,FALSE),IF(J1151="5mi",VLOOKUP(A1151,[2]Ages!A:J,6,FALSE),IF(J1151="10k",VLOOKUP(A1151,[2]Ages!A:J,7,FALSE),IF(J1151="10mi",VLOOKUP(A1151,[2]Ages!A:J,8,FALSE),IF(J1151="Half Marathon",VLOOKUP(A1151,[2]Ages!A:J,9,FALSE),IF(J1151="Marathon",VLOOKUP(A1151,[2]Ages!A:J,10,FALSE)))))))</f>
        <v>#N/A</v>
      </c>
      <c r="M1151" s="65" t="e">
        <f t="shared" si="107"/>
        <v>#N/A</v>
      </c>
      <c r="N1151">
        <f t="shared" si="104"/>
        <v>1</v>
      </c>
      <c r="O1151">
        <f t="shared" si="105"/>
        <v>1</v>
      </c>
    </row>
    <row r="1152" spans="7:15" x14ac:dyDescent="0.3">
      <c r="G1152" s="64" t="e">
        <f t="shared" si="108"/>
        <v>#DIV/0!</v>
      </c>
      <c r="H1152" s="65" t="e">
        <f t="shared" si="103"/>
        <v>#DIV/0!</v>
      </c>
      <c r="I1152" s="3">
        <f t="shared" si="106"/>
        <v>0</v>
      </c>
      <c r="J1152" t="e">
        <f>VLOOKUP(B1152,'[2]List Of Races'!A:B,2,FALSE)</f>
        <v>#N/A</v>
      </c>
      <c r="K1152" t="e">
        <f>IF(J1152="5k",VLOOKUP(A1152,[2]Ages!A:J,5,FALSE),IF(J1152="5mi",VLOOKUP(A1152,[2]Ages!A:J,6,FALSE),IF(J1152="10k",VLOOKUP(A1152,[2]Ages!A:J,7,FALSE),IF(J1152="10mi",VLOOKUP(A1152,[2]Ages!A:J,8,FALSE),IF(J1152="Half Marathon",VLOOKUP(A1152,[2]Ages!A:J,9,FALSE),IF(J1152="Marathon",VLOOKUP(A1152,[2]Ages!A:J,10,FALSE)))))))</f>
        <v>#N/A</v>
      </c>
      <c r="M1152" s="65" t="e">
        <f t="shared" si="107"/>
        <v>#N/A</v>
      </c>
      <c r="N1152">
        <f t="shared" si="104"/>
        <v>1</v>
      </c>
      <c r="O1152">
        <f t="shared" si="105"/>
        <v>1</v>
      </c>
    </row>
    <row r="1153" spans="7:15" x14ac:dyDescent="0.3">
      <c r="G1153" s="64" t="e">
        <f t="shared" si="108"/>
        <v>#DIV/0!</v>
      </c>
      <c r="H1153" s="65" t="e">
        <f t="shared" si="103"/>
        <v>#DIV/0!</v>
      </c>
      <c r="I1153" s="3">
        <f t="shared" si="106"/>
        <v>0</v>
      </c>
      <c r="J1153" t="e">
        <f>VLOOKUP(B1153,'[2]List Of Races'!A:B,2,FALSE)</f>
        <v>#N/A</v>
      </c>
      <c r="K1153" t="e">
        <f>IF(J1153="5k",VLOOKUP(A1153,[2]Ages!A:J,5,FALSE),IF(J1153="5mi",VLOOKUP(A1153,[2]Ages!A:J,6,FALSE),IF(J1153="10k",VLOOKUP(A1153,[2]Ages!A:J,7,FALSE),IF(J1153="10mi",VLOOKUP(A1153,[2]Ages!A:J,8,FALSE),IF(J1153="Half Marathon",VLOOKUP(A1153,[2]Ages!A:J,9,FALSE),IF(J1153="Marathon",VLOOKUP(A1153,[2]Ages!A:J,10,FALSE)))))))</f>
        <v>#N/A</v>
      </c>
      <c r="M1153" s="65" t="e">
        <f t="shared" si="107"/>
        <v>#N/A</v>
      </c>
      <c r="N1153">
        <f t="shared" si="104"/>
        <v>1</v>
      </c>
      <c r="O1153">
        <f t="shared" si="105"/>
        <v>1</v>
      </c>
    </row>
    <row r="1154" spans="7:15" x14ac:dyDescent="0.3">
      <c r="G1154" s="64" t="e">
        <f t="shared" si="108"/>
        <v>#DIV/0!</v>
      </c>
      <c r="H1154" s="65" t="e">
        <f t="shared" si="103"/>
        <v>#DIV/0!</v>
      </c>
      <c r="I1154" s="3">
        <f t="shared" si="106"/>
        <v>0</v>
      </c>
      <c r="J1154" t="e">
        <f>VLOOKUP(B1154,'[2]List Of Races'!A:B,2,FALSE)</f>
        <v>#N/A</v>
      </c>
      <c r="K1154" t="e">
        <f>IF(J1154="5k",VLOOKUP(A1154,[2]Ages!A:J,5,FALSE),IF(J1154="5mi",VLOOKUP(A1154,[2]Ages!A:J,6,FALSE),IF(J1154="10k",VLOOKUP(A1154,[2]Ages!A:J,7,FALSE),IF(J1154="10mi",VLOOKUP(A1154,[2]Ages!A:J,8,FALSE),IF(J1154="Half Marathon",VLOOKUP(A1154,[2]Ages!A:J,9,FALSE),IF(J1154="Marathon",VLOOKUP(A1154,[2]Ages!A:J,10,FALSE)))))))</f>
        <v>#N/A</v>
      </c>
      <c r="M1154" s="65" t="e">
        <f t="shared" si="107"/>
        <v>#N/A</v>
      </c>
      <c r="N1154">
        <f t="shared" si="104"/>
        <v>1</v>
      </c>
      <c r="O1154">
        <f t="shared" si="105"/>
        <v>1</v>
      </c>
    </row>
    <row r="1155" spans="7:15" x14ac:dyDescent="0.3">
      <c r="G1155" s="64" t="e">
        <f t="shared" si="108"/>
        <v>#DIV/0!</v>
      </c>
      <c r="H1155" s="65" t="e">
        <f t="shared" ref="H1155:H1218" si="109">G1155*100</f>
        <v>#DIV/0!</v>
      </c>
      <c r="I1155" s="3">
        <f t="shared" si="106"/>
        <v>0</v>
      </c>
      <c r="J1155" t="e">
        <f>VLOOKUP(B1155,'[2]List Of Races'!A:B,2,FALSE)</f>
        <v>#N/A</v>
      </c>
      <c r="K1155" t="e">
        <f>IF(J1155="5k",VLOOKUP(A1155,[2]Ages!A:J,5,FALSE),IF(J1155="5mi",VLOOKUP(A1155,[2]Ages!A:J,6,FALSE),IF(J1155="10k",VLOOKUP(A1155,[2]Ages!A:J,7,FALSE),IF(J1155="10mi",VLOOKUP(A1155,[2]Ages!A:J,8,FALSE),IF(J1155="Half Marathon",VLOOKUP(A1155,[2]Ages!A:J,9,FALSE),IF(J1155="Marathon",VLOOKUP(A1155,[2]Ages!A:J,10,FALSE)))))))</f>
        <v>#N/A</v>
      </c>
      <c r="M1155" s="65" t="e">
        <f t="shared" si="107"/>
        <v>#N/A</v>
      </c>
      <c r="N1155">
        <f t="shared" ref="N1155:N1218" si="110">IF(COUNTIFS(A:A, A1155, H:H, "&gt;" &amp; H1155) &lt; 10, COUNTIFS(A:A, A1155, H:H, "&gt;" &amp; H1155) + 1, "")</f>
        <v>1</v>
      </c>
      <c r="O1155">
        <f t="shared" ref="O1155:O1218" si="111">IF(COUNTIFS(A:A, A1155, M:M, "&gt;" &amp; M1155) &lt; 10, COUNTIFS(A:A, A1155, M:M, "&gt;" &amp; M1155) + 1, "")</f>
        <v>1</v>
      </c>
    </row>
    <row r="1156" spans="7:15" x14ac:dyDescent="0.3">
      <c r="G1156" s="64" t="e">
        <f t="shared" si="108"/>
        <v>#DIV/0!</v>
      </c>
      <c r="H1156" s="65" t="e">
        <f t="shared" si="109"/>
        <v>#DIV/0!</v>
      </c>
      <c r="I1156" s="3">
        <f t="shared" ref="I1156:I1219" si="112">HOUR(F1156)*3600 + MINUTE(F1156)*60 + SECOND(F1156)</f>
        <v>0</v>
      </c>
      <c r="J1156" t="e">
        <f>VLOOKUP(B1156,'[2]List Of Races'!A:B,2,FALSE)</f>
        <v>#N/A</v>
      </c>
      <c r="K1156" t="e">
        <f>IF(J1156="5k",VLOOKUP(A1156,[2]Ages!A:J,5,FALSE),IF(J1156="5mi",VLOOKUP(A1156,[2]Ages!A:J,6,FALSE),IF(J1156="10k",VLOOKUP(A1156,[2]Ages!A:J,7,FALSE),IF(J1156="10mi",VLOOKUP(A1156,[2]Ages!A:J,8,FALSE),IF(J1156="Half Marathon",VLOOKUP(A1156,[2]Ages!A:J,9,FALSE),IF(J1156="Marathon",VLOOKUP(A1156,[2]Ages!A:J,10,FALSE)))))))</f>
        <v>#N/A</v>
      </c>
      <c r="M1156" s="65" t="e">
        <f t="shared" ref="M1156:M1219" si="113">K1156/I1156*100*L1156</f>
        <v>#N/A</v>
      </c>
      <c r="N1156">
        <f t="shared" si="110"/>
        <v>1</v>
      </c>
      <c r="O1156">
        <f t="shared" si="111"/>
        <v>1</v>
      </c>
    </row>
    <row r="1157" spans="7:15" x14ac:dyDescent="0.3">
      <c r="G1157" s="64" t="e">
        <f t="shared" si="108"/>
        <v>#DIV/0!</v>
      </c>
      <c r="H1157" s="65" t="e">
        <f t="shared" si="109"/>
        <v>#DIV/0!</v>
      </c>
      <c r="I1157" s="3">
        <f t="shared" si="112"/>
        <v>0</v>
      </c>
      <c r="J1157" t="e">
        <f>VLOOKUP(B1157,'[2]List Of Races'!A:B,2,FALSE)</f>
        <v>#N/A</v>
      </c>
      <c r="K1157" t="e">
        <f>IF(J1157="5k",VLOOKUP(A1157,[2]Ages!A:J,5,FALSE),IF(J1157="5mi",VLOOKUP(A1157,[2]Ages!A:J,6,FALSE),IF(J1157="10k",VLOOKUP(A1157,[2]Ages!A:J,7,FALSE),IF(J1157="10mi",VLOOKUP(A1157,[2]Ages!A:J,8,FALSE),IF(J1157="Half Marathon",VLOOKUP(A1157,[2]Ages!A:J,9,FALSE),IF(J1157="Marathon",VLOOKUP(A1157,[2]Ages!A:J,10,FALSE)))))))</f>
        <v>#N/A</v>
      </c>
      <c r="M1157" s="65" t="e">
        <f t="shared" si="113"/>
        <v>#N/A</v>
      </c>
      <c r="N1157">
        <f t="shared" si="110"/>
        <v>1</v>
      </c>
      <c r="O1157">
        <f t="shared" si="111"/>
        <v>1</v>
      </c>
    </row>
    <row r="1158" spans="7:15" x14ac:dyDescent="0.3">
      <c r="G1158" s="64" t="e">
        <f t="shared" si="108"/>
        <v>#DIV/0!</v>
      </c>
      <c r="H1158" s="65" t="e">
        <f t="shared" si="109"/>
        <v>#DIV/0!</v>
      </c>
      <c r="I1158" s="3">
        <f t="shared" si="112"/>
        <v>0</v>
      </c>
      <c r="J1158" t="e">
        <f>VLOOKUP(B1158,'[2]List Of Races'!A:B,2,FALSE)</f>
        <v>#N/A</v>
      </c>
      <c r="K1158" t="e">
        <f>IF(J1158="5k",VLOOKUP(A1158,[2]Ages!A:J,5,FALSE),IF(J1158="5mi",VLOOKUP(A1158,[2]Ages!A:J,6,FALSE),IF(J1158="10k",VLOOKUP(A1158,[2]Ages!A:J,7,FALSE),IF(J1158="10mi",VLOOKUP(A1158,[2]Ages!A:J,8,FALSE),IF(J1158="Half Marathon",VLOOKUP(A1158,[2]Ages!A:J,9,FALSE),IF(J1158="Marathon",VLOOKUP(A1158,[2]Ages!A:J,10,FALSE)))))))</f>
        <v>#N/A</v>
      </c>
      <c r="M1158" s="65" t="e">
        <f t="shared" si="113"/>
        <v>#N/A</v>
      </c>
      <c r="N1158">
        <f t="shared" si="110"/>
        <v>1</v>
      </c>
      <c r="O1158">
        <f t="shared" si="111"/>
        <v>1</v>
      </c>
    </row>
    <row r="1159" spans="7:15" x14ac:dyDescent="0.3">
      <c r="G1159" s="64" t="e">
        <f t="shared" si="108"/>
        <v>#DIV/0!</v>
      </c>
      <c r="H1159" s="65" t="e">
        <f t="shared" si="109"/>
        <v>#DIV/0!</v>
      </c>
      <c r="I1159" s="3">
        <f t="shared" si="112"/>
        <v>0</v>
      </c>
      <c r="J1159" t="e">
        <f>VLOOKUP(B1159,'[2]List Of Races'!A:B,2,FALSE)</f>
        <v>#N/A</v>
      </c>
      <c r="K1159" t="e">
        <f>IF(J1159="5k",VLOOKUP(A1159,[2]Ages!A:J,5,FALSE),IF(J1159="5mi",VLOOKUP(A1159,[2]Ages!A:J,6,FALSE),IF(J1159="10k",VLOOKUP(A1159,[2]Ages!A:J,7,FALSE),IF(J1159="10mi",VLOOKUP(A1159,[2]Ages!A:J,8,FALSE),IF(J1159="Half Marathon",VLOOKUP(A1159,[2]Ages!A:J,9,FALSE),IF(J1159="Marathon",VLOOKUP(A1159,[2]Ages!A:J,10,FALSE)))))))</f>
        <v>#N/A</v>
      </c>
      <c r="M1159" s="65" t="e">
        <f t="shared" si="113"/>
        <v>#N/A</v>
      </c>
      <c r="N1159">
        <f t="shared" si="110"/>
        <v>1</v>
      </c>
      <c r="O1159">
        <f t="shared" si="111"/>
        <v>1</v>
      </c>
    </row>
    <row r="1160" spans="7:15" x14ac:dyDescent="0.3">
      <c r="G1160" s="64" t="e">
        <f t="shared" si="108"/>
        <v>#DIV/0!</v>
      </c>
      <c r="H1160" s="65" t="e">
        <f t="shared" si="109"/>
        <v>#DIV/0!</v>
      </c>
      <c r="I1160" s="3">
        <f t="shared" si="112"/>
        <v>0</v>
      </c>
      <c r="J1160" t="e">
        <f>VLOOKUP(B1160,'[2]List Of Races'!A:B,2,FALSE)</f>
        <v>#N/A</v>
      </c>
      <c r="K1160" t="e">
        <f>IF(J1160="5k",VLOOKUP(A1160,[2]Ages!A:J,5,FALSE),IF(J1160="5mi",VLOOKUP(A1160,[2]Ages!A:J,6,FALSE),IF(J1160="10k",VLOOKUP(A1160,[2]Ages!A:J,7,FALSE),IF(J1160="10mi",VLOOKUP(A1160,[2]Ages!A:J,8,FALSE),IF(J1160="Half Marathon",VLOOKUP(A1160,[2]Ages!A:J,9,FALSE),IF(J1160="Marathon",VLOOKUP(A1160,[2]Ages!A:J,10,FALSE)))))))</f>
        <v>#N/A</v>
      </c>
      <c r="M1160" s="65" t="e">
        <f t="shared" si="113"/>
        <v>#N/A</v>
      </c>
      <c r="N1160">
        <f t="shared" si="110"/>
        <v>1</v>
      </c>
      <c r="O1160">
        <f t="shared" si="111"/>
        <v>1</v>
      </c>
    </row>
    <row r="1161" spans="7:15" x14ac:dyDescent="0.3">
      <c r="G1161" s="64" t="e">
        <f t="shared" si="108"/>
        <v>#DIV/0!</v>
      </c>
      <c r="H1161" s="65" t="e">
        <f t="shared" si="109"/>
        <v>#DIV/0!</v>
      </c>
      <c r="I1161" s="3">
        <f t="shared" si="112"/>
        <v>0</v>
      </c>
      <c r="J1161" t="e">
        <f>VLOOKUP(B1161,'[2]List Of Races'!A:B,2,FALSE)</f>
        <v>#N/A</v>
      </c>
      <c r="K1161" t="e">
        <f>IF(J1161="5k",VLOOKUP(A1161,[2]Ages!A:J,5,FALSE),IF(J1161="5mi",VLOOKUP(A1161,[2]Ages!A:J,6,FALSE),IF(J1161="10k",VLOOKUP(A1161,[2]Ages!A:J,7,FALSE),IF(J1161="10mi",VLOOKUP(A1161,[2]Ages!A:J,8,FALSE),IF(J1161="Half Marathon",VLOOKUP(A1161,[2]Ages!A:J,9,FALSE),IF(J1161="Marathon",VLOOKUP(A1161,[2]Ages!A:J,10,FALSE)))))))</f>
        <v>#N/A</v>
      </c>
      <c r="M1161" s="65" t="e">
        <f t="shared" si="113"/>
        <v>#N/A</v>
      </c>
      <c r="N1161">
        <f t="shared" si="110"/>
        <v>1</v>
      </c>
      <c r="O1161">
        <f t="shared" si="111"/>
        <v>1</v>
      </c>
    </row>
    <row r="1162" spans="7:15" x14ac:dyDescent="0.3">
      <c r="G1162" s="64" t="e">
        <f t="shared" si="108"/>
        <v>#DIV/0!</v>
      </c>
      <c r="H1162" s="65" t="e">
        <f t="shared" si="109"/>
        <v>#DIV/0!</v>
      </c>
      <c r="I1162" s="3">
        <f t="shared" si="112"/>
        <v>0</v>
      </c>
      <c r="J1162" t="e">
        <f>VLOOKUP(B1162,'[2]List Of Races'!A:B,2,FALSE)</f>
        <v>#N/A</v>
      </c>
      <c r="K1162" t="e">
        <f>IF(J1162="5k",VLOOKUP(A1162,[2]Ages!A:J,5,FALSE),IF(J1162="5mi",VLOOKUP(A1162,[2]Ages!A:J,6,FALSE),IF(J1162="10k",VLOOKUP(A1162,[2]Ages!A:J,7,FALSE),IF(J1162="10mi",VLOOKUP(A1162,[2]Ages!A:J,8,FALSE),IF(J1162="Half Marathon",VLOOKUP(A1162,[2]Ages!A:J,9,FALSE),IF(J1162="Marathon",VLOOKUP(A1162,[2]Ages!A:J,10,FALSE)))))))</f>
        <v>#N/A</v>
      </c>
      <c r="M1162" s="65" t="e">
        <f t="shared" si="113"/>
        <v>#N/A</v>
      </c>
      <c r="N1162">
        <f t="shared" si="110"/>
        <v>1</v>
      </c>
      <c r="O1162">
        <f t="shared" si="111"/>
        <v>1</v>
      </c>
    </row>
    <row r="1163" spans="7:15" x14ac:dyDescent="0.3">
      <c r="G1163" s="64" t="e">
        <f t="shared" si="108"/>
        <v>#DIV/0!</v>
      </c>
      <c r="H1163" s="65" t="e">
        <f t="shared" si="109"/>
        <v>#DIV/0!</v>
      </c>
      <c r="I1163" s="3">
        <f t="shared" si="112"/>
        <v>0</v>
      </c>
      <c r="J1163" t="e">
        <f>VLOOKUP(B1163,'[2]List Of Races'!A:B,2,FALSE)</f>
        <v>#N/A</v>
      </c>
      <c r="K1163" t="e">
        <f>IF(J1163="5k",VLOOKUP(A1163,[2]Ages!A:J,5,FALSE),IF(J1163="5mi",VLOOKUP(A1163,[2]Ages!A:J,6,FALSE),IF(J1163="10k",VLOOKUP(A1163,[2]Ages!A:J,7,FALSE),IF(J1163="10mi",VLOOKUP(A1163,[2]Ages!A:J,8,FALSE),IF(J1163="Half Marathon",VLOOKUP(A1163,[2]Ages!A:J,9,FALSE),IF(J1163="Marathon",VLOOKUP(A1163,[2]Ages!A:J,10,FALSE)))))))</f>
        <v>#N/A</v>
      </c>
      <c r="M1163" s="65" t="e">
        <f t="shared" si="113"/>
        <v>#N/A</v>
      </c>
      <c r="N1163">
        <f t="shared" si="110"/>
        <v>1</v>
      </c>
      <c r="O1163">
        <f t="shared" si="111"/>
        <v>1</v>
      </c>
    </row>
    <row r="1164" spans="7:15" x14ac:dyDescent="0.3">
      <c r="G1164" s="64" t="e">
        <f t="shared" si="108"/>
        <v>#DIV/0!</v>
      </c>
      <c r="H1164" s="65" t="e">
        <f t="shared" si="109"/>
        <v>#DIV/0!</v>
      </c>
      <c r="I1164" s="3">
        <f t="shared" si="112"/>
        <v>0</v>
      </c>
      <c r="J1164" t="e">
        <f>VLOOKUP(B1164,'[2]List Of Races'!A:B,2,FALSE)</f>
        <v>#N/A</v>
      </c>
      <c r="K1164" t="e">
        <f>IF(J1164="5k",VLOOKUP(A1164,[2]Ages!A:J,5,FALSE),IF(J1164="5mi",VLOOKUP(A1164,[2]Ages!A:J,6,FALSE),IF(J1164="10k",VLOOKUP(A1164,[2]Ages!A:J,7,FALSE),IF(J1164="10mi",VLOOKUP(A1164,[2]Ages!A:J,8,FALSE),IF(J1164="Half Marathon",VLOOKUP(A1164,[2]Ages!A:J,9,FALSE),IF(J1164="Marathon",VLOOKUP(A1164,[2]Ages!A:J,10,FALSE)))))))</f>
        <v>#N/A</v>
      </c>
      <c r="M1164" s="65" t="e">
        <f t="shared" si="113"/>
        <v>#N/A</v>
      </c>
      <c r="N1164">
        <f t="shared" si="110"/>
        <v>1</v>
      </c>
      <c r="O1164">
        <f t="shared" si="111"/>
        <v>1</v>
      </c>
    </row>
    <row r="1165" spans="7:15" x14ac:dyDescent="0.3">
      <c r="G1165" s="64" t="e">
        <f t="shared" si="108"/>
        <v>#DIV/0!</v>
      </c>
      <c r="H1165" s="65" t="e">
        <f t="shared" si="109"/>
        <v>#DIV/0!</v>
      </c>
      <c r="I1165" s="3">
        <f t="shared" si="112"/>
        <v>0</v>
      </c>
      <c r="J1165" t="e">
        <f>VLOOKUP(B1165,'[2]List Of Races'!A:B,2,FALSE)</f>
        <v>#N/A</v>
      </c>
      <c r="K1165" t="e">
        <f>IF(J1165="5k",VLOOKUP(A1165,[2]Ages!A:J,5,FALSE),IF(J1165="5mi",VLOOKUP(A1165,[2]Ages!A:J,6,FALSE),IF(J1165="10k",VLOOKUP(A1165,[2]Ages!A:J,7,FALSE),IF(J1165="10mi",VLOOKUP(A1165,[2]Ages!A:J,8,FALSE),IF(J1165="Half Marathon",VLOOKUP(A1165,[2]Ages!A:J,9,FALSE),IF(J1165="Marathon",VLOOKUP(A1165,[2]Ages!A:J,10,FALSE)))))))</f>
        <v>#N/A</v>
      </c>
      <c r="M1165" s="65" t="e">
        <f t="shared" si="113"/>
        <v>#N/A</v>
      </c>
      <c r="N1165">
        <f t="shared" si="110"/>
        <v>1</v>
      </c>
      <c r="O1165">
        <f t="shared" si="111"/>
        <v>1</v>
      </c>
    </row>
    <row r="1166" spans="7:15" x14ac:dyDescent="0.3">
      <c r="G1166" s="64" t="e">
        <f t="shared" si="108"/>
        <v>#DIV/0!</v>
      </c>
      <c r="H1166" s="65" t="e">
        <f t="shared" si="109"/>
        <v>#DIV/0!</v>
      </c>
      <c r="I1166" s="3">
        <f t="shared" si="112"/>
        <v>0</v>
      </c>
      <c r="J1166" t="e">
        <f>VLOOKUP(B1166,'[2]List Of Races'!A:B,2,FALSE)</f>
        <v>#N/A</v>
      </c>
      <c r="K1166" t="e">
        <f>IF(J1166="5k",VLOOKUP(A1166,[2]Ages!A:J,5,FALSE),IF(J1166="5mi",VLOOKUP(A1166,[2]Ages!A:J,6,FALSE),IF(J1166="10k",VLOOKUP(A1166,[2]Ages!A:J,7,FALSE),IF(J1166="10mi",VLOOKUP(A1166,[2]Ages!A:J,8,FALSE),IF(J1166="Half Marathon",VLOOKUP(A1166,[2]Ages!A:J,9,FALSE),IF(J1166="Marathon",VLOOKUP(A1166,[2]Ages!A:J,10,FALSE)))))))</f>
        <v>#N/A</v>
      </c>
      <c r="M1166" s="65" t="e">
        <f t="shared" si="113"/>
        <v>#N/A</v>
      </c>
      <c r="N1166">
        <f t="shared" si="110"/>
        <v>1</v>
      </c>
      <c r="O1166">
        <f t="shared" si="111"/>
        <v>1</v>
      </c>
    </row>
    <row r="1167" spans="7:15" x14ac:dyDescent="0.3">
      <c r="G1167" s="64" t="e">
        <f t="shared" si="108"/>
        <v>#DIV/0!</v>
      </c>
      <c r="H1167" s="65" t="e">
        <f t="shared" si="109"/>
        <v>#DIV/0!</v>
      </c>
      <c r="I1167" s="3">
        <f t="shared" si="112"/>
        <v>0</v>
      </c>
      <c r="J1167" t="e">
        <f>VLOOKUP(B1167,'[2]List Of Races'!A:B,2,FALSE)</f>
        <v>#N/A</v>
      </c>
      <c r="K1167" t="e">
        <f>IF(J1167="5k",VLOOKUP(A1167,[2]Ages!A:J,5,FALSE),IF(J1167="5mi",VLOOKUP(A1167,[2]Ages!A:J,6,FALSE),IF(J1167="10k",VLOOKUP(A1167,[2]Ages!A:J,7,FALSE),IF(J1167="10mi",VLOOKUP(A1167,[2]Ages!A:J,8,FALSE),IF(J1167="Half Marathon",VLOOKUP(A1167,[2]Ages!A:J,9,FALSE),IF(J1167="Marathon",VLOOKUP(A1167,[2]Ages!A:J,10,FALSE)))))))</f>
        <v>#N/A</v>
      </c>
      <c r="M1167" s="65" t="e">
        <f t="shared" si="113"/>
        <v>#N/A</v>
      </c>
      <c r="N1167">
        <f t="shared" si="110"/>
        <v>1</v>
      </c>
      <c r="O1167">
        <f t="shared" si="111"/>
        <v>1</v>
      </c>
    </row>
    <row r="1168" spans="7:15" x14ac:dyDescent="0.3">
      <c r="G1168" s="64" t="e">
        <f t="shared" si="108"/>
        <v>#DIV/0!</v>
      </c>
      <c r="H1168" s="65" t="e">
        <f t="shared" si="109"/>
        <v>#DIV/0!</v>
      </c>
      <c r="I1168" s="3">
        <f t="shared" si="112"/>
        <v>0</v>
      </c>
      <c r="J1168" t="e">
        <f>VLOOKUP(B1168,'[2]List Of Races'!A:B,2,FALSE)</f>
        <v>#N/A</v>
      </c>
      <c r="K1168" t="e">
        <f>IF(J1168="5k",VLOOKUP(A1168,[2]Ages!A:J,5,FALSE),IF(J1168="5mi",VLOOKUP(A1168,[2]Ages!A:J,6,FALSE),IF(J1168="10k",VLOOKUP(A1168,[2]Ages!A:J,7,FALSE),IF(J1168="10mi",VLOOKUP(A1168,[2]Ages!A:J,8,FALSE),IF(J1168="Half Marathon",VLOOKUP(A1168,[2]Ages!A:J,9,FALSE),IF(J1168="Marathon",VLOOKUP(A1168,[2]Ages!A:J,10,FALSE)))))))</f>
        <v>#N/A</v>
      </c>
      <c r="M1168" s="65" t="e">
        <f t="shared" si="113"/>
        <v>#N/A</v>
      </c>
      <c r="N1168">
        <f t="shared" si="110"/>
        <v>1</v>
      </c>
      <c r="O1168">
        <f t="shared" si="111"/>
        <v>1</v>
      </c>
    </row>
    <row r="1169" spans="7:15" x14ac:dyDescent="0.3">
      <c r="G1169" s="64" t="e">
        <f t="shared" si="108"/>
        <v>#DIV/0!</v>
      </c>
      <c r="H1169" s="65" t="e">
        <f t="shared" si="109"/>
        <v>#DIV/0!</v>
      </c>
      <c r="I1169" s="3">
        <f t="shared" si="112"/>
        <v>0</v>
      </c>
      <c r="J1169" t="e">
        <f>VLOOKUP(B1169,'[2]List Of Races'!A:B,2,FALSE)</f>
        <v>#N/A</v>
      </c>
      <c r="K1169" t="e">
        <f>IF(J1169="5k",VLOOKUP(A1169,[2]Ages!A:J,5,FALSE),IF(J1169="5mi",VLOOKUP(A1169,[2]Ages!A:J,6,FALSE),IF(J1169="10k",VLOOKUP(A1169,[2]Ages!A:J,7,FALSE),IF(J1169="10mi",VLOOKUP(A1169,[2]Ages!A:J,8,FALSE),IF(J1169="Half Marathon",VLOOKUP(A1169,[2]Ages!A:J,9,FALSE),IF(J1169="Marathon",VLOOKUP(A1169,[2]Ages!A:J,10,FALSE)))))))</f>
        <v>#N/A</v>
      </c>
      <c r="M1169" s="65" t="e">
        <f t="shared" si="113"/>
        <v>#N/A</v>
      </c>
      <c r="N1169">
        <f t="shared" si="110"/>
        <v>1</v>
      </c>
      <c r="O1169">
        <f t="shared" si="111"/>
        <v>1</v>
      </c>
    </row>
    <row r="1170" spans="7:15" x14ac:dyDescent="0.3">
      <c r="G1170" s="64" t="e">
        <f t="shared" si="108"/>
        <v>#DIV/0!</v>
      </c>
      <c r="H1170" s="65" t="e">
        <f t="shared" si="109"/>
        <v>#DIV/0!</v>
      </c>
      <c r="I1170" s="3">
        <f t="shared" si="112"/>
        <v>0</v>
      </c>
      <c r="J1170" t="e">
        <f>VLOOKUP(B1170,'[2]List Of Races'!A:B,2,FALSE)</f>
        <v>#N/A</v>
      </c>
      <c r="K1170" t="e">
        <f>IF(J1170="5k",VLOOKUP(A1170,[2]Ages!A:J,5,FALSE),IF(J1170="5mi",VLOOKUP(A1170,[2]Ages!A:J,6,FALSE),IF(J1170="10k",VLOOKUP(A1170,[2]Ages!A:J,7,FALSE),IF(J1170="10mi",VLOOKUP(A1170,[2]Ages!A:J,8,FALSE),IF(J1170="Half Marathon",VLOOKUP(A1170,[2]Ages!A:J,9,FALSE),IF(J1170="Marathon",VLOOKUP(A1170,[2]Ages!A:J,10,FALSE)))))))</f>
        <v>#N/A</v>
      </c>
      <c r="M1170" s="65" t="e">
        <f t="shared" si="113"/>
        <v>#N/A</v>
      </c>
      <c r="N1170">
        <f t="shared" si="110"/>
        <v>1</v>
      </c>
      <c r="O1170">
        <f t="shared" si="111"/>
        <v>1</v>
      </c>
    </row>
    <row r="1171" spans="7:15" x14ac:dyDescent="0.3">
      <c r="G1171" s="64" t="e">
        <f t="shared" si="108"/>
        <v>#DIV/0!</v>
      </c>
      <c r="H1171" s="65" t="e">
        <f t="shared" si="109"/>
        <v>#DIV/0!</v>
      </c>
      <c r="I1171" s="3">
        <f t="shared" si="112"/>
        <v>0</v>
      </c>
      <c r="J1171" t="e">
        <f>VLOOKUP(B1171,'[2]List Of Races'!A:B,2,FALSE)</f>
        <v>#N/A</v>
      </c>
      <c r="K1171" t="e">
        <f>IF(J1171="5k",VLOOKUP(A1171,[2]Ages!A:J,5,FALSE),IF(J1171="5mi",VLOOKUP(A1171,[2]Ages!A:J,6,FALSE),IF(J1171="10k",VLOOKUP(A1171,[2]Ages!A:J,7,FALSE),IF(J1171="10mi",VLOOKUP(A1171,[2]Ages!A:J,8,FALSE),IF(J1171="Half Marathon",VLOOKUP(A1171,[2]Ages!A:J,9,FALSE),IF(J1171="Marathon",VLOOKUP(A1171,[2]Ages!A:J,10,FALSE)))))))</f>
        <v>#N/A</v>
      </c>
      <c r="M1171" s="65" t="e">
        <f t="shared" si="113"/>
        <v>#N/A</v>
      </c>
      <c r="N1171">
        <f t="shared" si="110"/>
        <v>1</v>
      </c>
      <c r="O1171">
        <f t="shared" si="111"/>
        <v>1</v>
      </c>
    </row>
    <row r="1172" spans="7:15" x14ac:dyDescent="0.3">
      <c r="G1172" s="64" t="e">
        <f t="shared" si="108"/>
        <v>#DIV/0!</v>
      </c>
      <c r="H1172" s="65" t="e">
        <f t="shared" si="109"/>
        <v>#DIV/0!</v>
      </c>
      <c r="I1172" s="3">
        <f t="shared" si="112"/>
        <v>0</v>
      </c>
      <c r="J1172" t="e">
        <f>VLOOKUP(B1172,'[2]List Of Races'!A:B,2,FALSE)</f>
        <v>#N/A</v>
      </c>
      <c r="K1172" t="e">
        <f>IF(J1172="5k",VLOOKUP(A1172,[2]Ages!A:J,5,FALSE),IF(J1172="5mi",VLOOKUP(A1172,[2]Ages!A:J,6,FALSE),IF(J1172="10k",VLOOKUP(A1172,[2]Ages!A:J,7,FALSE),IF(J1172="10mi",VLOOKUP(A1172,[2]Ages!A:J,8,FALSE),IF(J1172="Half Marathon",VLOOKUP(A1172,[2]Ages!A:J,9,FALSE),IF(J1172="Marathon",VLOOKUP(A1172,[2]Ages!A:J,10,FALSE)))))))</f>
        <v>#N/A</v>
      </c>
      <c r="M1172" s="65" t="e">
        <f t="shared" si="113"/>
        <v>#N/A</v>
      </c>
      <c r="N1172">
        <f t="shared" si="110"/>
        <v>1</v>
      </c>
      <c r="O1172">
        <f t="shared" si="111"/>
        <v>1</v>
      </c>
    </row>
    <row r="1173" spans="7:15" x14ac:dyDescent="0.3">
      <c r="G1173" s="64" t="e">
        <f t="shared" si="108"/>
        <v>#DIV/0!</v>
      </c>
      <c r="H1173" s="65" t="e">
        <f t="shared" si="109"/>
        <v>#DIV/0!</v>
      </c>
      <c r="I1173" s="3">
        <f t="shared" si="112"/>
        <v>0</v>
      </c>
      <c r="J1173" t="e">
        <f>VLOOKUP(B1173,'[2]List Of Races'!A:B,2,FALSE)</f>
        <v>#N/A</v>
      </c>
      <c r="K1173" t="e">
        <f>IF(J1173="5k",VLOOKUP(A1173,[2]Ages!A:J,5,FALSE),IF(J1173="5mi",VLOOKUP(A1173,[2]Ages!A:J,6,FALSE),IF(J1173="10k",VLOOKUP(A1173,[2]Ages!A:J,7,FALSE),IF(J1173="10mi",VLOOKUP(A1173,[2]Ages!A:J,8,FALSE),IF(J1173="Half Marathon",VLOOKUP(A1173,[2]Ages!A:J,9,FALSE),IF(J1173="Marathon",VLOOKUP(A1173,[2]Ages!A:J,10,FALSE)))))))</f>
        <v>#N/A</v>
      </c>
      <c r="M1173" s="65" t="e">
        <f t="shared" si="113"/>
        <v>#N/A</v>
      </c>
      <c r="N1173">
        <f t="shared" si="110"/>
        <v>1</v>
      </c>
      <c r="O1173">
        <f t="shared" si="111"/>
        <v>1</v>
      </c>
    </row>
    <row r="1174" spans="7:15" x14ac:dyDescent="0.3">
      <c r="G1174" s="64" t="e">
        <f t="shared" si="108"/>
        <v>#DIV/0!</v>
      </c>
      <c r="H1174" s="65" t="e">
        <f t="shared" si="109"/>
        <v>#DIV/0!</v>
      </c>
      <c r="I1174" s="3">
        <f t="shared" si="112"/>
        <v>0</v>
      </c>
      <c r="J1174" t="e">
        <f>VLOOKUP(B1174,'[2]List Of Races'!A:B,2,FALSE)</f>
        <v>#N/A</v>
      </c>
      <c r="K1174" t="e">
        <f>IF(J1174="5k",VLOOKUP(A1174,[2]Ages!A:J,5,FALSE),IF(J1174="5mi",VLOOKUP(A1174,[2]Ages!A:J,6,FALSE),IF(J1174="10k",VLOOKUP(A1174,[2]Ages!A:J,7,FALSE),IF(J1174="10mi",VLOOKUP(A1174,[2]Ages!A:J,8,FALSE),IF(J1174="Half Marathon",VLOOKUP(A1174,[2]Ages!A:J,9,FALSE),IF(J1174="Marathon",VLOOKUP(A1174,[2]Ages!A:J,10,FALSE)))))))</f>
        <v>#N/A</v>
      </c>
      <c r="M1174" s="65" t="e">
        <f t="shared" si="113"/>
        <v>#N/A</v>
      </c>
      <c r="N1174">
        <f t="shared" si="110"/>
        <v>1</v>
      </c>
      <c r="O1174">
        <f t="shared" si="111"/>
        <v>1</v>
      </c>
    </row>
    <row r="1175" spans="7:15" x14ac:dyDescent="0.3">
      <c r="G1175" s="64" t="e">
        <f t="shared" si="108"/>
        <v>#DIV/0!</v>
      </c>
      <c r="H1175" s="65" t="e">
        <f t="shared" si="109"/>
        <v>#DIV/0!</v>
      </c>
      <c r="I1175" s="3">
        <f t="shared" si="112"/>
        <v>0</v>
      </c>
      <c r="J1175" t="e">
        <f>VLOOKUP(B1175,'[2]List Of Races'!A:B,2,FALSE)</f>
        <v>#N/A</v>
      </c>
      <c r="K1175" t="e">
        <f>IF(J1175="5k",VLOOKUP(A1175,[2]Ages!A:J,5,FALSE),IF(J1175="5mi",VLOOKUP(A1175,[2]Ages!A:J,6,FALSE),IF(J1175="10k",VLOOKUP(A1175,[2]Ages!A:J,7,FALSE),IF(J1175="10mi",VLOOKUP(A1175,[2]Ages!A:J,8,FALSE),IF(J1175="Half Marathon",VLOOKUP(A1175,[2]Ages!A:J,9,FALSE),IF(J1175="Marathon",VLOOKUP(A1175,[2]Ages!A:J,10,FALSE)))))))</f>
        <v>#N/A</v>
      </c>
      <c r="M1175" s="65" t="e">
        <f t="shared" si="113"/>
        <v>#N/A</v>
      </c>
      <c r="N1175">
        <f t="shared" si="110"/>
        <v>1</v>
      </c>
      <c r="O1175">
        <f t="shared" si="111"/>
        <v>1</v>
      </c>
    </row>
    <row r="1176" spans="7:15" x14ac:dyDescent="0.3">
      <c r="G1176" s="64" t="e">
        <f t="shared" si="108"/>
        <v>#DIV/0!</v>
      </c>
      <c r="H1176" s="65" t="e">
        <f t="shared" si="109"/>
        <v>#DIV/0!</v>
      </c>
      <c r="I1176" s="3">
        <f t="shared" si="112"/>
        <v>0</v>
      </c>
      <c r="J1176" t="e">
        <f>VLOOKUP(B1176,'[2]List Of Races'!A:B,2,FALSE)</f>
        <v>#N/A</v>
      </c>
      <c r="K1176" t="e">
        <f>IF(J1176="5k",VLOOKUP(A1176,[2]Ages!A:J,5,FALSE),IF(J1176="5mi",VLOOKUP(A1176,[2]Ages!A:J,6,FALSE),IF(J1176="10k",VLOOKUP(A1176,[2]Ages!A:J,7,FALSE),IF(J1176="10mi",VLOOKUP(A1176,[2]Ages!A:J,8,FALSE),IF(J1176="Half Marathon",VLOOKUP(A1176,[2]Ages!A:J,9,FALSE),IF(J1176="Marathon",VLOOKUP(A1176,[2]Ages!A:J,10,FALSE)))))))</f>
        <v>#N/A</v>
      </c>
      <c r="M1176" s="65" t="e">
        <f t="shared" si="113"/>
        <v>#N/A</v>
      </c>
      <c r="N1176">
        <f t="shared" si="110"/>
        <v>1</v>
      </c>
      <c r="O1176">
        <f t="shared" si="111"/>
        <v>1</v>
      </c>
    </row>
    <row r="1177" spans="7:15" x14ac:dyDescent="0.3">
      <c r="G1177" s="64" t="e">
        <f t="shared" si="108"/>
        <v>#DIV/0!</v>
      </c>
      <c r="H1177" s="65" t="e">
        <f t="shared" si="109"/>
        <v>#DIV/0!</v>
      </c>
      <c r="I1177" s="3">
        <f t="shared" si="112"/>
        <v>0</v>
      </c>
      <c r="J1177" t="e">
        <f>VLOOKUP(B1177,'[2]List Of Races'!A:B,2,FALSE)</f>
        <v>#N/A</v>
      </c>
      <c r="K1177" t="e">
        <f>IF(J1177="5k",VLOOKUP(A1177,[2]Ages!A:J,5,FALSE),IF(J1177="5mi",VLOOKUP(A1177,[2]Ages!A:J,6,FALSE),IF(J1177="10k",VLOOKUP(A1177,[2]Ages!A:J,7,FALSE),IF(J1177="10mi",VLOOKUP(A1177,[2]Ages!A:J,8,FALSE),IF(J1177="Half Marathon",VLOOKUP(A1177,[2]Ages!A:J,9,FALSE),IF(J1177="Marathon",VLOOKUP(A1177,[2]Ages!A:J,10,FALSE)))))))</f>
        <v>#N/A</v>
      </c>
      <c r="M1177" s="65" t="e">
        <f t="shared" si="113"/>
        <v>#N/A</v>
      </c>
      <c r="N1177">
        <f t="shared" si="110"/>
        <v>1</v>
      </c>
      <c r="O1177">
        <f t="shared" si="111"/>
        <v>1</v>
      </c>
    </row>
    <row r="1178" spans="7:15" x14ac:dyDescent="0.3">
      <c r="G1178" s="64" t="e">
        <f t="shared" si="108"/>
        <v>#DIV/0!</v>
      </c>
      <c r="H1178" s="65" t="e">
        <f t="shared" si="109"/>
        <v>#DIV/0!</v>
      </c>
      <c r="I1178" s="3">
        <f t="shared" si="112"/>
        <v>0</v>
      </c>
      <c r="J1178" t="e">
        <f>VLOOKUP(B1178,'[2]List Of Races'!A:B,2,FALSE)</f>
        <v>#N/A</v>
      </c>
      <c r="K1178" t="e">
        <f>IF(J1178="5k",VLOOKUP(A1178,[2]Ages!A:J,5,FALSE),IF(J1178="5mi",VLOOKUP(A1178,[2]Ages!A:J,6,FALSE),IF(J1178="10k",VLOOKUP(A1178,[2]Ages!A:J,7,FALSE),IF(J1178="10mi",VLOOKUP(A1178,[2]Ages!A:J,8,FALSE),IF(J1178="Half Marathon",VLOOKUP(A1178,[2]Ages!A:J,9,FALSE),IF(J1178="Marathon",VLOOKUP(A1178,[2]Ages!A:J,10,FALSE)))))))</f>
        <v>#N/A</v>
      </c>
      <c r="M1178" s="65" t="e">
        <f t="shared" si="113"/>
        <v>#N/A</v>
      </c>
      <c r="N1178">
        <f t="shared" si="110"/>
        <v>1</v>
      </c>
      <c r="O1178">
        <f t="shared" si="111"/>
        <v>1</v>
      </c>
    </row>
    <row r="1179" spans="7:15" x14ac:dyDescent="0.3">
      <c r="G1179" s="64" t="e">
        <f t="shared" si="108"/>
        <v>#DIV/0!</v>
      </c>
      <c r="H1179" s="65" t="e">
        <f t="shared" si="109"/>
        <v>#DIV/0!</v>
      </c>
      <c r="I1179" s="3">
        <f t="shared" si="112"/>
        <v>0</v>
      </c>
      <c r="J1179" t="e">
        <f>VLOOKUP(B1179,'[2]List Of Races'!A:B,2,FALSE)</f>
        <v>#N/A</v>
      </c>
      <c r="K1179" t="e">
        <f>IF(J1179="5k",VLOOKUP(A1179,[2]Ages!A:J,5,FALSE),IF(J1179="5mi",VLOOKUP(A1179,[2]Ages!A:J,6,FALSE),IF(J1179="10k",VLOOKUP(A1179,[2]Ages!A:J,7,FALSE),IF(J1179="10mi",VLOOKUP(A1179,[2]Ages!A:J,8,FALSE),IF(J1179="Half Marathon",VLOOKUP(A1179,[2]Ages!A:J,9,FALSE),IF(J1179="Marathon",VLOOKUP(A1179,[2]Ages!A:J,10,FALSE)))))))</f>
        <v>#N/A</v>
      </c>
      <c r="M1179" s="65" t="e">
        <f t="shared" si="113"/>
        <v>#N/A</v>
      </c>
      <c r="N1179">
        <f t="shared" si="110"/>
        <v>1</v>
      </c>
      <c r="O1179">
        <f t="shared" si="111"/>
        <v>1</v>
      </c>
    </row>
    <row r="1180" spans="7:15" x14ac:dyDescent="0.3">
      <c r="G1180" s="64" t="e">
        <f t="shared" si="108"/>
        <v>#DIV/0!</v>
      </c>
      <c r="H1180" s="65" t="e">
        <f t="shared" si="109"/>
        <v>#DIV/0!</v>
      </c>
      <c r="I1180" s="3">
        <f t="shared" si="112"/>
        <v>0</v>
      </c>
      <c r="J1180" t="e">
        <f>VLOOKUP(B1180,'[2]List Of Races'!A:B,2,FALSE)</f>
        <v>#N/A</v>
      </c>
      <c r="K1180" t="e">
        <f>IF(J1180="5k",VLOOKUP(A1180,[2]Ages!A:J,5,FALSE),IF(J1180="5mi",VLOOKUP(A1180,[2]Ages!A:J,6,FALSE),IF(J1180="10k",VLOOKUP(A1180,[2]Ages!A:J,7,FALSE),IF(J1180="10mi",VLOOKUP(A1180,[2]Ages!A:J,8,FALSE),IF(J1180="Half Marathon",VLOOKUP(A1180,[2]Ages!A:J,9,FALSE),IF(J1180="Marathon",VLOOKUP(A1180,[2]Ages!A:J,10,FALSE)))))))</f>
        <v>#N/A</v>
      </c>
      <c r="M1180" s="65" t="e">
        <f t="shared" si="113"/>
        <v>#N/A</v>
      </c>
      <c r="N1180">
        <f t="shared" si="110"/>
        <v>1</v>
      </c>
      <c r="O1180">
        <f t="shared" si="111"/>
        <v>1</v>
      </c>
    </row>
    <row r="1181" spans="7:15" x14ac:dyDescent="0.3">
      <c r="G1181" s="64" t="e">
        <f t="shared" si="108"/>
        <v>#DIV/0!</v>
      </c>
      <c r="H1181" s="65" t="e">
        <f t="shared" si="109"/>
        <v>#DIV/0!</v>
      </c>
      <c r="I1181" s="3">
        <f t="shared" si="112"/>
        <v>0</v>
      </c>
      <c r="J1181" t="e">
        <f>VLOOKUP(B1181,'[2]List Of Races'!A:B,2,FALSE)</f>
        <v>#N/A</v>
      </c>
      <c r="K1181" t="e">
        <f>IF(J1181="5k",VLOOKUP(A1181,[2]Ages!A:J,5,FALSE),IF(J1181="5mi",VLOOKUP(A1181,[2]Ages!A:J,6,FALSE),IF(J1181="10k",VLOOKUP(A1181,[2]Ages!A:J,7,FALSE),IF(J1181="10mi",VLOOKUP(A1181,[2]Ages!A:J,8,FALSE),IF(J1181="Half Marathon",VLOOKUP(A1181,[2]Ages!A:J,9,FALSE),IF(J1181="Marathon",VLOOKUP(A1181,[2]Ages!A:J,10,FALSE)))))))</f>
        <v>#N/A</v>
      </c>
      <c r="M1181" s="65" t="e">
        <f t="shared" si="113"/>
        <v>#N/A</v>
      </c>
      <c r="N1181">
        <f t="shared" si="110"/>
        <v>1</v>
      </c>
      <c r="O1181">
        <f t="shared" si="111"/>
        <v>1</v>
      </c>
    </row>
    <row r="1182" spans="7:15" x14ac:dyDescent="0.3">
      <c r="G1182" s="64" t="e">
        <f t="shared" si="108"/>
        <v>#DIV/0!</v>
      </c>
      <c r="H1182" s="65" t="e">
        <f t="shared" si="109"/>
        <v>#DIV/0!</v>
      </c>
      <c r="I1182" s="3">
        <f t="shared" si="112"/>
        <v>0</v>
      </c>
      <c r="J1182" t="e">
        <f>VLOOKUP(B1182,'[2]List Of Races'!A:B,2,FALSE)</f>
        <v>#N/A</v>
      </c>
      <c r="K1182" t="e">
        <f>IF(J1182="5k",VLOOKUP(A1182,[2]Ages!A:J,5,FALSE),IF(J1182="5mi",VLOOKUP(A1182,[2]Ages!A:J,6,FALSE),IF(J1182="10k",VLOOKUP(A1182,[2]Ages!A:J,7,FALSE),IF(J1182="10mi",VLOOKUP(A1182,[2]Ages!A:J,8,FALSE),IF(J1182="Half Marathon",VLOOKUP(A1182,[2]Ages!A:J,9,FALSE),IF(J1182="Marathon",VLOOKUP(A1182,[2]Ages!A:J,10,FALSE)))))))</f>
        <v>#N/A</v>
      </c>
      <c r="M1182" s="65" t="e">
        <f t="shared" si="113"/>
        <v>#N/A</v>
      </c>
      <c r="N1182">
        <f t="shared" si="110"/>
        <v>1</v>
      </c>
      <c r="O1182">
        <f t="shared" si="111"/>
        <v>1</v>
      </c>
    </row>
    <row r="1183" spans="7:15" x14ac:dyDescent="0.3">
      <c r="G1183" s="64" t="e">
        <f t="shared" si="108"/>
        <v>#DIV/0!</v>
      </c>
      <c r="H1183" s="65" t="e">
        <f t="shared" si="109"/>
        <v>#DIV/0!</v>
      </c>
      <c r="I1183" s="3">
        <f t="shared" si="112"/>
        <v>0</v>
      </c>
      <c r="J1183" t="e">
        <f>VLOOKUP(B1183,'[2]List Of Races'!A:B,2,FALSE)</f>
        <v>#N/A</v>
      </c>
      <c r="K1183" t="e">
        <f>IF(J1183="5k",VLOOKUP(A1183,[2]Ages!A:J,5,FALSE),IF(J1183="5mi",VLOOKUP(A1183,[2]Ages!A:J,6,FALSE),IF(J1183="10k",VLOOKUP(A1183,[2]Ages!A:J,7,FALSE),IF(J1183="10mi",VLOOKUP(A1183,[2]Ages!A:J,8,FALSE),IF(J1183="Half Marathon",VLOOKUP(A1183,[2]Ages!A:J,9,FALSE),IF(J1183="Marathon",VLOOKUP(A1183,[2]Ages!A:J,10,FALSE)))))))</f>
        <v>#N/A</v>
      </c>
      <c r="M1183" s="65" t="e">
        <f t="shared" si="113"/>
        <v>#N/A</v>
      </c>
      <c r="N1183">
        <f t="shared" si="110"/>
        <v>1</v>
      </c>
      <c r="O1183">
        <f t="shared" si="111"/>
        <v>1</v>
      </c>
    </row>
    <row r="1184" spans="7:15" x14ac:dyDescent="0.3">
      <c r="G1184" s="64" t="e">
        <f t="shared" si="108"/>
        <v>#DIV/0!</v>
      </c>
      <c r="H1184" s="65" t="e">
        <f t="shared" si="109"/>
        <v>#DIV/0!</v>
      </c>
      <c r="I1184" s="3">
        <f t="shared" si="112"/>
        <v>0</v>
      </c>
      <c r="J1184" t="e">
        <f>VLOOKUP(B1184,'[2]List Of Races'!A:B,2,FALSE)</f>
        <v>#N/A</v>
      </c>
      <c r="K1184" t="e">
        <f>IF(J1184="5k",VLOOKUP(A1184,[2]Ages!A:J,5,FALSE),IF(J1184="5mi",VLOOKUP(A1184,[2]Ages!A:J,6,FALSE),IF(J1184="10k",VLOOKUP(A1184,[2]Ages!A:J,7,FALSE),IF(J1184="10mi",VLOOKUP(A1184,[2]Ages!A:J,8,FALSE),IF(J1184="Half Marathon",VLOOKUP(A1184,[2]Ages!A:J,9,FALSE),IF(J1184="Marathon",VLOOKUP(A1184,[2]Ages!A:J,10,FALSE)))))))</f>
        <v>#N/A</v>
      </c>
      <c r="M1184" s="65" t="e">
        <f t="shared" si="113"/>
        <v>#N/A</v>
      </c>
      <c r="N1184">
        <f t="shared" si="110"/>
        <v>1</v>
      </c>
      <c r="O1184">
        <f t="shared" si="111"/>
        <v>1</v>
      </c>
    </row>
    <row r="1185" spans="7:15" x14ac:dyDescent="0.3">
      <c r="G1185" s="64" t="e">
        <f t="shared" si="108"/>
        <v>#DIV/0!</v>
      </c>
      <c r="H1185" s="65" t="e">
        <f t="shared" si="109"/>
        <v>#DIV/0!</v>
      </c>
      <c r="I1185" s="3">
        <f t="shared" si="112"/>
        <v>0</v>
      </c>
      <c r="J1185" t="e">
        <f>VLOOKUP(B1185,'[2]List Of Races'!A:B,2,FALSE)</f>
        <v>#N/A</v>
      </c>
      <c r="K1185" t="e">
        <f>IF(J1185="5k",VLOOKUP(A1185,[2]Ages!A:J,5,FALSE),IF(J1185="5mi",VLOOKUP(A1185,[2]Ages!A:J,6,FALSE),IF(J1185="10k",VLOOKUP(A1185,[2]Ages!A:J,7,FALSE),IF(J1185="10mi",VLOOKUP(A1185,[2]Ages!A:J,8,FALSE),IF(J1185="Half Marathon",VLOOKUP(A1185,[2]Ages!A:J,9,FALSE),IF(J1185="Marathon",VLOOKUP(A1185,[2]Ages!A:J,10,FALSE)))))))</f>
        <v>#N/A</v>
      </c>
      <c r="M1185" s="65" t="e">
        <f t="shared" si="113"/>
        <v>#N/A</v>
      </c>
      <c r="N1185">
        <f t="shared" si="110"/>
        <v>1</v>
      </c>
      <c r="O1185">
        <f t="shared" si="111"/>
        <v>1</v>
      </c>
    </row>
    <row r="1186" spans="7:15" x14ac:dyDescent="0.3">
      <c r="G1186" s="64" t="e">
        <f t="shared" si="108"/>
        <v>#DIV/0!</v>
      </c>
      <c r="H1186" s="65" t="e">
        <f t="shared" si="109"/>
        <v>#DIV/0!</v>
      </c>
      <c r="I1186" s="3">
        <f t="shared" si="112"/>
        <v>0</v>
      </c>
      <c r="J1186" t="e">
        <f>VLOOKUP(B1186,'[2]List Of Races'!A:B,2,FALSE)</f>
        <v>#N/A</v>
      </c>
      <c r="K1186" t="e">
        <f>IF(J1186="5k",VLOOKUP(A1186,[2]Ages!A:J,5,FALSE),IF(J1186="5mi",VLOOKUP(A1186,[2]Ages!A:J,6,FALSE),IF(J1186="10k",VLOOKUP(A1186,[2]Ages!A:J,7,FALSE),IF(J1186="10mi",VLOOKUP(A1186,[2]Ages!A:J,8,FALSE),IF(J1186="Half Marathon",VLOOKUP(A1186,[2]Ages!A:J,9,FALSE),IF(J1186="Marathon",VLOOKUP(A1186,[2]Ages!A:J,10,FALSE)))))))</f>
        <v>#N/A</v>
      </c>
      <c r="M1186" s="65" t="e">
        <f t="shared" si="113"/>
        <v>#N/A</v>
      </c>
      <c r="N1186">
        <f t="shared" si="110"/>
        <v>1</v>
      </c>
      <c r="O1186">
        <f t="shared" si="111"/>
        <v>1</v>
      </c>
    </row>
    <row r="1187" spans="7:15" x14ac:dyDescent="0.3">
      <c r="G1187" s="64" t="e">
        <f t="shared" ref="G1187:G1250" si="114">1-((F1187-E1187)/E1187)</f>
        <v>#DIV/0!</v>
      </c>
      <c r="H1187" s="65" t="e">
        <f t="shared" si="109"/>
        <v>#DIV/0!</v>
      </c>
      <c r="I1187" s="3">
        <f t="shared" si="112"/>
        <v>0</v>
      </c>
      <c r="J1187" t="e">
        <f>VLOOKUP(B1187,'[2]List Of Races'!A:B,2,FALSE)</f>
        <v>#N/A</v>
      </c>
      <c r="K1187" t="e">
        <f>IF(J1187="5k",VLOOKUP(A1187,[2]Ages!A:J,5,FALSE),IF(J1187="5mi",VLOOKUP(A1187,[2]Ages!A:J,6,FALSE),IF(J1187="10k",VLOOKUP(A1187,[2]Ages!A:J,7,FALSE),IF(J1187="10mi",VLOOKUP(A1187,[2]Ages!A:J,8,FALSE),IF(J1187="Half Marathon",VLOOKUP(A1187,[2]Ages!A:J,9,FALSE),IF(J1187="Marathon",VLOOKUP(A1187,[2]Ages!A:J,10,FALSE)))))))</f>
        <v>#N/A</v>
      </c>
      <c r="M1187" s="65" t="e">
        <f t="shared" si="113"/>
        <v>#N/A</v>
      </c>
      <c r="N1187">
        <f t="shared" si="110"/>
        <v>1</v>
      </c>
      <c r="O1187">
        <f t="shared" si="111"/>
        <v>1</v>
      </c>
    </row>
    <row r="1188" spans="7:15" x14ac:dyDescent="0.3">
      <c r="G1188" s="64" t="e">
        <f t="shared" si="114"/>
        <v>#DIV/0!</v>
      </c>
      <c r="H1188" s="65" t="e">
        <f t="shared" si="109"/>
        <v>#DIV/0!</v>
      </c>
      <c r="I1188" s="3">
        <f t="shared" si="112"/>
        <v>0</v>
      </c>
      <c r="J1188" t="e">
        <f>VLOOKUP(B1188,'[2]List Of Races'!A:B,2,FALSE)</f>
        <v>#N/A</v>
      </c>
      <c r="K1188" t="e">
        <f>IF(J1188="5k",VLOOKUP(A1188,[2]Ages!A:J,5,FALSE),IF(J1188="5mi",VLOOKUP(A1188,[2]Ages!A:J,6,FALSE),IF(J1188="10k",VLOOKUP(A1188,[2]Ages!A:J,7,FALSE),IF(J1188="10mi",VLOOKUP(A1188,[2]Ages!A:J,8,FALSE),IF(J1188="Half Marathon",VLOOKUP(A1188,[2]Ages!A:J,9,FALSE),IF(J1188="Marathon",VLOOKUP(A1188,[2]Ages!A:J,10,FALSE)))))))</f>
        <v>#N/A</v>
      </c>
      <c r="M1188" s="65" t="e">
        <f t="shared" si="113"/>
        <v>#N/A</v>
      </c>
      <c r="N1188">
        <f t="shared" si="110"/>
        <v>1</v>
      </c>
      <c r="O1188">
        <f t="shared" si="111"/>
        <v>1</v>
      </c>
    </row>
    <row r="1189" spans="7:15" x14ac:dyDescent="0.3">
      <c r="G1189" s="64" t="e">
        <f t="shared" si="114"/>
        <v>#DIV/0!</v>
      </c>
      <c r="H1189" s="65" t="e">
        <f t="shared" si="109"/>
        <v>#DIV/0!</v>
      </c>
      <c r="I1189" s="3">
        <f t="shared" si="112"/>
        <v>0</v>
      </c>
      <c r="J1189" t="e">
        <f>VLOOKUP(B1189,'[2]List Of Races'!A:B,2,FALSE)</f>
        <v>#N/A</v>
      </c>
      <c r="K1189" t="e">
        <f>IF(J1189="5k",VLOOKUP(A1189,[2]Ages!A:J,5,FALSE),IF(J1189="5mi",VLOOKUP(A1189,[2]Ages!A:J,6,FALSE),IF(J1189="10k",VLOOKUP(A1189,[2]Ages!A:J,7,FALSE),IF(J1189="10mi",VLOOKUP(A1189,[2]Ages!A:J,8,FALSE),IF(J1189="Half Marathon",VLOOKUP(A1189,[2]Ages!A:J,9,FALSE),IF(J1189="Marathon",VLOOKUP(A1189,[2]Ages!A:J,10,FALSE)))))))</f>
        <v>#N/A</v>
      </c>
      <c r="M1189" s="65" t="e">
        <f t="shared" si="113"/>
        <v>#N/A</v>
      </c>
      <c r="N1189">
        <f t="shared" si="110"/>
        <v>1</v>
      </c>
      <c r="O1189">
        <f t="shared" si="111"/>
        <v>1</v>
      </c>
    </row>
    <row r="1190" spans="7:15" x14ac:dyDescent="0.3">
      <c r="G1190" s="64" t="e">
        <f t="shared" si="114"/>
        <v>#DIV/0!</v>
      </c>
      <c r="H1190" s="65" t="e">
        <f t="shared" si="109"/>
        <v>#DIV/0!</v>
      </c>
      <c r="I1190" s="3">
        <f t="shared" si="112"/>
        <v>0</v>
      </c>
      <c r="J1190" t="e">
        <f>VLOOKUP(B1190,'[2]List Of Races'!A:B,2,FALSE)</f>
        <v>#N/A</v>
      </c>
      <c r="K1190" t="e">
        <f>IF(J1190="5k",VLOOKUP(A1190,[2]Ages!A:J,5,FALSE),IF(J1190="5mi",VLOOKUP(A1190,[2]Ages!A:J,6,FALSE),IF(J1190="10k",VLOOKUP(A1190,[2]Ages!A:J,7,FALSE),IF(J1190="10mi",VLOOKUP(A1190,[2]Ages!A:J,8,FALSE),IF(J1190="Half Marathon",VLOOKUP(A1190,[2]Ages!A:J,9,FALSE),IF(J1190="Marathon",VLOOKUP(A1190,[2]Ages!A:J,10,FALSE)))))))</f>
        <v>#N/A</v>
      </c>
      <c r="M1190" s="65" t="e">
        <f t="shared" si="113"/>
        <v>#N/A</v>
      </c>
      <c r="N1190">
        <f t="shared" si="110"/>
        <v>1</v>
      </c>
      <c r="O1190">
        <f t="shared" si="111"/>
        <v>1</v>
      </c>
    </row>
    <row r="1191" spans="7:15" x14ac:dyDescent="0.3">
      <c r="G1191" s="64" t="e">
        <f t="shared" si="114"/>
        <v>#DIV/0!</v>
      </c>
      <c r="H1191" s="65" t="e">
        <f t="shared" si="109"/>
        <v>#DIV/0!</v>
      </c>
      <c r="I1191" s="3">
        <f t="shared" si="112"/>
        <v>0</v>
      </c>
      <c r="J1191" t="e">
        <f>VLOOKUP(B1191,'[2]List Of Races'!A:B,2,FALSE)</f>
        <v>#N/A</v>
      </c>
      <c r="K1191" t="e">
        <f>IF(J1191="5k",VLOOKUP(A1191,[2]Ages!A:J,5,FALSE),IF(J1191="5mi",VLOOKUP(A1191,[2]Ages!A:J,6,FALSE),IF(J1191="10k",VLOOKUP(A1191,[2]Ages!A:J,7,FALSE),IF(J1191="10mi",VLOOKUP(A1191,[2]Ages!A:J,8,FALSE),IF(J1191="Half Marathon",VLOOKUP(A1191,[2]Ages!A:J,9,FALSE),IF(J1191="Marathon",VLOOKUP(A1191,[2]Ages!A:J,10,FALSE)))))))</f>
        <v>#N/A</v>
      </c>
      <c r="M1191" s="65" t="e">
        <f t="shared" si="113"/>
        <v>#N/A</v>
      </c>
      <c r="N1191">
        <f t="shared" si="110"/>
        <v>1</v>
      </c>
      <c r="O1191">
        <f t="shared" si="111"/>
        <v>1</v>
      </c>
    </row>
    <row r="1192" spans="7:15" x14ac:dyDescent="0.3">
      <c r="G1192" s="64" t="e">
        <f t="shared" si="114"/>
        <v>#DIV/0!</v>
      </c>
      <c r="H1192" s="65" t="e">
        <f t="shared" si="109"/>
        <v>#DIV/0!</v>
      </c>
      <c r="I1192" s="3">
        <f t="shared" si="112"/>
        <v>0</v>
      </c>
      <c r="J1192" t="e">
        <f>VLOOKUP(B1192,'[2]List Of Races'!A:B,2,FALSE)</f>
        <v>#N/A</v>
      </c>
      <c r="K1192" t="e">
        <f>IF(J1192="5k",VLOOKUP(A1192,[2]Ages!A:J,5,FALSE),IF(J1192="5mi",VLOOKUP(A1192,[2]Ages!A:J,6,FALSE),IF(J1192="10k",VLOOKUP(A1192,[2]Ages!A:J,7,FALSE),IF(J1192="10mi",VLOOKUP(A1192,[2]Ages!A:J,8,FALSE),IF(J1192="Half Marathon",VLOOKUP(A1192,[2]Ages!A:J,9,FALSE),IF(J1192="Marathon",VLOOKUP(A1192,[2]Ages!A:J,10,FALSE)))))))</f>
        <v>#N/A</v>
      </c>
      <c r="M1192" s="65" t="e">
        <f t="shared" si="113"/>
        <v>#N/A</v>
      </c>
      <c r="N1192">
        <f t="shared" si="110"/>
        <v>1</v>
      </c>
      <c r="O1192">
        <f t="shared" si="111"/>
        <v>1</v>
      </c>
    </row>
    <row r="1193" spans="7:15" x14ac:dyDescent="0.3">
      <c r="G1193" s="64" t="e">
        <f t="shared" si="114"/>
        <v>#DIV/0!</v>
      </c>
      <c r="H1193" s="65" t="e">
        <f t="shared" si="109"/>
        <v>#DIV/0!</v>
      </c>
      <c r="I1193" s="3">
        <f t="shared" si="112"/>
        <v>0</v>
      </c>
      <c r="J1193" t="e">
        <f>VLOOKUP(B1193,'[2]List Of Races'!A:B,2,FALSE)</f>
        <v>#N/A</v>
      </c>
      <c r="K1193" t="e">
        <f>IF(J1193="5k",VLOOKUP(A1193,[2]Ages!A:J,5,FALSE),IF(J1193="5mi",VLOOKUP(A1193,[2]Ages!A:J,6,FALSE),IF(J1193="10k",VLOOKUP(A1193,[2]Ages!A:J,7,FALSE),IF(J1193="10mi",VLOOKUP(A1193,[2]Ages!A:J,8,FALSE),IF(J1193="Half Marathon",VLOOKUP(A1193,[2]Ages!A:J,9,FALSE),IF(J1193="Marathon",VLOOKUP(A1193,[2]Ages!A:J,10,FALSE)))))))</f>
        <v>#N/A</v>
      </c>
      <c r="M1193" s="65" t="e">
        <f t="shared" si="113"/>
        <v>#N/A</v>
      </c>
      <c r="N1193">
        <f t="shared" si="110"/>
        <v>1</v>
      </c>
      <c r="O1193">
        <f t="shared" si="111"/>
        <v>1</v>
      </c>
    </row>
    <row r="1194" spans="7:15" x14ac:dyDescent="0.3">
      <c r="G1194" s="64" t="e">
        <f t="shared" si="114"/>
        <v>#DIV/0!</v>
      </c>
      <c r="H1194" s="65" t="e">
        <f t="shared" si="109"/>
        <v>#DIV/0!</v>
      </c>
      <c r="I1194" s="3">
        <f t="shared" si="112"/>
        <v>0</v>
      </c>
      <c r="J1194" t="e">
        <f>VLOOKUP(B1194,'[2]List Of Races'!A:B,2,FALSE)</f>
        <v>#N/A</v>
      </c>
      <c r="K1194" t="e">
        <f>IF(J1194="5k",VLOOKUP(A1194,[2]Ages!A:J,5,FALSE),IF(J1194="5mi",VLOOKUP(A1194,[2]Ages!A:J,6,FALSE),IF(J1194="10k",VLOOKUP(A1194,[2]Ages!A:J,7,FALSE),IF(J1194="10mi",VLOOKUP(A1194,[2]Ages!A:J,8,FALSE),IF(J1194="Half Marathon",VLOOKUP(A1194,[2]Ages!A:J,9,FALSE),IF(J1194="Marathon",VLOOKUP(A1194,[2]Ages!A:J,10,FALSE)))))))</f>
        <v>#N/A</v>
      </c>
      <c r="M1194" s="65" t="e">
        <f t="shared" si="113"/>
        <v>#N/A</v>
      </c>
      <c r="N1194">
        <f t="shared" si="110"/>
        <v>1</v>
      </c>
      <c r="O1194">
        <f t="shared" si="111"/>
        <v>1</v>
      </c>
    </row>
    <row r="1195" spans="7:15" x14ac:dyDescent="0.3">
      <c r="G1195" s="64" t="e">
        <f t="shared" si="114"/>
        <v>#DIV/0!</v>
      </c>
      <c r="H1195" s="65" t="e">
        <f t="shared" si="109"/>
        <v>#DIV/0!</v>
      </c>
      <c r="I1195" s="3">
        <f t="shared" si="112"/>
        <v>0</v>
      </c>
      <c r="J1195" t="e">
        <f>VLOOKUP(B1195,'[2]List Of Races'!A:B,2,FALSE)</f>
        <v>#N/A</v>
      </c>
      <c r="K1195" t="e">
        <f>IF(J1195="5k",VLOOKUP(A1195,[2]Ages!A:J,5,FALSE),IF(J1195="5mi",VLOOKUP(A1195,[2]Ages!A:J,6,FALSE),IF(J1195="10k",VLOOKUP(A1195,[2]Ages!A:J,7,FALSE),IF(J1195="10mi",VLOOKUP(A1195,[2]Ages!A:J,8,FALSE),IF(J1195="Half Marathon",VLOOKUP(A1195,[2]Ages!A:J,9,FALSE),IF(J1195="Marathon",VLOOKUP(A1195,[2]Ages!A:J,10,FALSE)))))))</f>
        <v>#N/A</v>
      </c>
      <c r="M1195" s="65" t="e">
        <f t="shared" si="113"/>
        <v>#N/A</v>
      </c>
      <c r="N1195">
        <f t="shared" si="110"/>
        <v>1</v>
      </c>
      <c r="O1195">
        <f t="shared" si="111"/>
        <v>1</v>
      </c>
    </row>
    <row r="1196" spans="7:15" x14ac:dyDescent="0.3">
      <c r="G1196" s="64" t="e">
        <f t="shared" si="114"/>
        <v>#DIV/0!</v>
      </c>
      <c r="H1196" s="65" t="e">
        <f t="shared" si="109"/>
        <v>#DIV/0!</v>
      </c>
      <c r="I1196" s="3">
        <f t="shared" si="112"/>
        <v>0</v>
      </c>
      <c r="J1196" t="e">
        <f>VLOOKUP(B1196,'[2]List Of Races'!A:B,2,FALSE)</f>
        <v>#N/A</v>
      </c>
      <c r="K1196" t="e">
        <f>IF(J1196="5k",VLOOKUP(A1196,[2]Ages!A:J,5,FALSE),IF(J1196="5mi",VLOOKUP(A1196,[2]Ages!A:J,6,FALSE),IF(J1196="10k",VLOOKUP(A1196,[2]Ages!A:J,7,FALSE),IF(J1196="10mi",VLOOKUP(A1196,[2]Ages!A:J,8,FALSE),IF(J1196="Half Marathon",VLOOKUP(A1196,[2]Ages!A:J,9,FALSE),IF(J1196="Marathon",VLOOKUP(A1196,[2]Ages!A:J,10,FALSE)))))))</f>
        <v>#N/A</v>
      </c>
      <c r="M1196" s="65" t="e">
        <f t="shared" si="113"/>
        <v>#N/A</v>
      </c>
      <c r="N1196">
        <f t="shared" si="110"/>
        <v>1</v>
      </c>
      <c r="O1196">
        <f t="shared" si="111"/>
        <v>1</v>
      </c>
    </row>
    <row r="1197" spans="7:15" x14ac:dyDescent="0.3">
      <c r="G1197" s="64" t="e">
        <f t="shared" si="114"/>
        <v>#DIV/0!</v>
      </c>
      <c r="H1197" s="65" t="e">
        <f t="shared" si="109"/>
        <v>#DIV/0!</v>
      </c>
      <c r="I1197" s="3">
        <f t="shared" si="112"/>
        <v>0</v>
      </c>
      <c r="J1197" t="e">
        <f>VLOOKUP(B1197,'[2]List Of Races'!A:B,2,FALSE)</f>
        <v>#N/A</v>
      </c>
      <c r="K1197" t="e">
        <f>IF(J1197="5k",VLOOKUP(A1197,[2]Ages!A:J,5,FALSE),IF(J1197="5mi",VLOOKUP(A1197,[2]Ages!A:J,6,FALSE),IF(J1197="10k",VLOOKUP(A1197,[2]Ages!A:J,7,FALSE),IF(J1197="10mi",VLOOKUP(A1197,[2]Ages!A:J,8,FALSE),IF(J1197="Half Marathon",VLOOKUP(A1197,[2]Ages!A:J,9,FALSE),IF(J1197="Marathon",VLOOKUP(A1197,[2]Ages!A:J,10,FALSE)))))))</f>
        <v>#N/A</v>
      </c>
      <c r="M1197" s="65" t="e">
        <f t="shared" si="113"/>
        <v>#N/A</v>
      </c>
      <c r="N1197">
        <f t="shared" si="110"/>
        <v>1</v>
      </c>
      <c r="O1197">
        <f t="shared" si="111"/>
        <v>1</v>
      </c>
    </row>
    <row r="1198" spans="7:15" x14ac:dyDescent="0.3">
      <c r="G1198" s="64" t="e">
        <f t="shared" si="114"/>
        <v>#DIV/0!</v>
      </c>
      <c r="H1198" s="65" t="e">
        <f t="shared" si="109"/>
        <v>#DIV/0!</v>
      </c>
      <c r="I1198" s="3">
        <f t="shared" si="112"/>
        <v>0</v>
      </c>
      <c r="J1198" t="e">
        <f>VLOOKUP(B1198,'[2]List Of Races'!A:B,2,FALSE)</f>
        <v>#N/A</v>
      </c>
      <c r="K1198" t="e">
        <f>IF(J1198="5k",VLOOKUP(A1198,[2]Ages!A:J,5,FALSE),IF(J1198="5mi",VLOOKUP(A1198,[2]Ages!A:J,6,FALSE),IF(J1198="10k",VLOOKUP(A1198,[2]Ages!A:J,7,FALSE),IF(J1198="10mi",VLOOKUP(A1198,[2]Ages!A:J,8,FALSE),IF(J1198="Half Marathon",VLOOKUP(A1198,[2]Ages!A:J,9,FALSE),IF(J1198="Marathon",VLOOKUP(A1198,[2]Ages!A:J,10,FALSE)))))))</f>
        <v>#N/A</v>
      </c>
      <c r="M1198" s="65" t="e">
        <f t="shared" si="113"/>
        <v>#N/A</v>
      </c>
      <c r="N1198">
        <f t="shared" si="110"/>
        <v>1</v>
      </c>
      <c r="O1198">
        <f t="shared" si="111"/>
        <v>1</v>
      </c>
    </row>
    <row r="1199" spans="7:15" x14ac:dyDescent="0.3">
      <c r="G1199" s="64" t="e">
        <f t="shared" si="114"/>
        <v>#DIV/0!</v>
      </c>
      <c r="H1199" s="65" t="e">
        <f t="shared" si="109"/>
        <v>#DIV/0!</v>
      </c>
      <c r="I1199" s="3">
        <f t="shared" si="112"/>
        <v>0</v>
      </c>
      <c r="J1199" t="e">
        <f>VLOOKUP(B1199,'[2]List Of Races'!A:B,2,FALSE)</f>
        <v>#N/A</v>
      </c>
      <c r="K1199" t="e">
        <f>IF(J1199="5k",VLOOKUP(A1199,[2]Ages!A:J,5,FALSE),IF(J1199="5mi",VLOOKUP(A1199,[2]Ages!A:J,6,FALSE),IF(J1199="10k",VLOOKUP(A1199,[2]Ages!A:J,7,FALSE),IF(J1199="10mi",VLOOKUP(A1199,[2]Ages!A:J,8,FALSE),IF(J1199="Half Marathon",VLOOKUP(A1199,[2]Ages!A:J,9,FALSE),IF(J1199="Marathon",VLOOKUP(A1199,[2]Ages!A:J,10,FALSE)))))))</f>
        <v>#N/A</v>
      </c>
      <c r="M1199" s="65" t="e">
        <f t="shared" si="113"/>
        <v>#N/A</v>
      </c>
      <c r="N1199">
        <f t="shared" si="110"/>
        <v>1</v>
      </c>
      <c r="O1199">
        <f t="shared" si="111"/>
        <v>1</v>
      </c>
    </row>
    <row r="1200" spans="7:15" x14ac:dyDescent="0.3">
      <c r="G1200" s="64" t="e">
        <f t="shared" si="114"/>
        <v>#DIV/0!</v>
      </c>
      <c r="H1200" s="65" t="e">
        <f t="shared" si="109"/>
        <v>#DIV/0!</v>
      </c>
      <c r="I1200" s="3">
        <f t="shared" si="112"/>
        <v>0</v>
      </c>
      <c r="J1200" t="e">
        <f>VLOOKUP(B1200,'[2]List Of Races'!A:B,2,FALSE)</f>
        <v>#N/A</v>
      </c>
      <c r="K1200" t="e">
        <f>IF(J1200="5k",VLOOKUP(A1200,[2]Ages!A:J,5,FALSE),IF(J1200="5mi",VLOOKUP(A1200,[2]Ages!A:J,6,FALSE),IF(J1200="10k",VLOOKUP(A1200,[2]Ages!A:J,7,FALSE),IF(J1200="10mi",VLOOKUP(A1200,[2]Ages!A:J,8,FALSE),IF(J1200="Half Marathon",VLOOKUP(A1200,[2]Ages!A:J,9,FALSE),IF(J1200="Marathon",VLOOKUP(A1200,[2]Ages!A:J,10,FALSE)))))))</f>
        <v>#N/A</v>
      </c>
      <c r="M1200" s="65" t="e">
        <f t="shared" si="113"/>
        <v>#N/A</v>
      </c>
      <c r="N1200">
        <f t="shared" si="110"/>
        <v>1</v>
      </c>
      <c r="O1200">
        <f t="shared" si="111"/>
        <v>1</v>
      </c>
    </row>
    <row r="1201" spans="7:15" x14ac:dyDescent="0.3">
      <c r="G1201" s="64" t="e">
        <f t="shared" si="114"/>
        <v>#DIV/0!</v>
      </c>
      <c r="H1201" s="65" t="e">
        <f t="shared" si="109"/>
        <v>#DIV/0!</v>
      </c>
      <c r="I1201" s="3">
        <f t="shared" si="112"/>
        <v>0</v>
      </c>
      <c r="J1201" t="e">
        <f>VLOOKUP(B1201,'[2]List Of Races'!A:B,2,FALSE)</f>
        <v>#N/A</v>
      </c>
      <c r="K1201" t="e">
        <f>IF(J1201="5k",VLOOKUP(A1201,[2]Ages!A:J,5,FALSE),IF(J1201="5mi",VLOOKUP(A1201,[2]Ages!A:J,6,FALSE),IF(J1201="10k",VLOOKUP(A1201,[2]Ages!A:J,7,FALSE),IF(J1201="10mi",VLOOKUP(A1201,[2]Ages!A:J,8,FALSE),IF(J1201="Half Marathon",VLOOKUP(A1201,[2]Ages!A:J,9,FALSE),IF(J1201="Marathon",VLOOKUP(A1201,[2]Ages!A:J,10,FALSE)))))))</f>
        <v>#N/A</v>
      </c>
      <c r="M1201" s="65" t="e">
        <f t="shared" si="113"/>
        <v>#N/A</v>
      </c>
      <c r="N1201">
        <f t="shared" si="110"/>
        <v>1</v>
      </c>
      <c r="O1201">
        <f t="shared" si="111"/>
        <v>1</v>
      </c>
    </row>
    <row r="1202" spans="7:15" x14ac:dyDescent="0.3">
      <c r="G1202" s="64" t="e">
        <f t="shared" si="114"/>
        <v>#DIV/0!</v>
      </c>
      <c r="H1202" s="65" t="e">
        <f t="shared" si="109"/>
        <v>#DIV/0!</v>
      </c>
      <c r="I1202" s="3">
        <f t="shared" si="112"/>
        <v>0</v>
      </c>
      <c r="J1202" t="e">
        <f>VLOOKUP(B1202,'[2]List Of Races'!A:B,2,FALSE)</f>
        <v>#N/A</v>
      </c>
      <c r="K1202" t="e">
        <f>IF(J1202="5k",VLOOKUP(A1202,[2]Ages!A:J,5,FALSE),IF(J1202="5mi",VLOOKUP(A1202,[2]Ages!A:J,6,FALSE),IF(J1202="10k",VLOOKUP(A1202,[2]Ages!A:J,7,FALSE),IF(J1202="10mi",VLOOKUP(A1202,[2]Ages!A:J,8,FALSE),IF(J1202="Half Marathon",VLOOKUP(A1202,[2]Ages!A:J,9,FALSE),IF(J1202="Marathon",VLOOKUP(A1202,[2]Ages!A:J,10,FALSE)))))))</f>
        <v>#N/A</v>
      </c>
      <c r="M1202" s="65" t="e">
        <f t="shared" si="113"/>
        <v>#N/A</v>
      </c>
      <c r="N1202">
        <f t="shared" si="110"/>
        <v>1</v>
      </c>
      <c r="O1202">
        <f t="shared" si="111"/>
        <v>1</v>
      </c>
    </row>
    <row r="1203" spans="7:15" x14ac:dyDescent="0.3">
      <c r="G1203" s="64" t="e">
        <f t="shared" si="114"/>
        <v>#DIV/0!</v>
      </c>
      <c r="H1203" s="65" t="e">
        <f t="shared" si="109"/>
        <v>#DIV/0!</v>
      </c>
      <c r="I1203" s="3">
        <f t="shared" si="112"/>
        <v>0</v>
      </c>
      <c r="J1203" t="e">
        <f>VLOOKUP(B1203,'[2]List Of Races'!A:B,2,FALSE)</f>
        <v>#N/A</v>
      </c>
      <c r="K1203" t="e">
        <f>IF(J1203="5k",VLOOKUP(A1203,[2]Ages!A:J,5,FALSE),IF(J1203="5mi",VLOOKUP(A1203,[2]Ages!A:J,6,FALSE),IF(J1203="10k",VLOOKUP(A1203,[2]Ages!A:J,7,FALSE),IF(J1203="10mi",VLOOKUP(A1203,[2]Ages!A:J,8,FALSE),IF(J1203="Half Marathon",VLOOKUP(A1203,[2]Ages!A:J,9,FALSE),IF(J1203="Marathon",VLOOKUP(A1203,[2]Ages!A:J,10,FALSE)))))))</f>
        <v>#N/A</v>
      </c>
      <c r="M1203" s="65" t="e">
        <f t="shared" si="113"/>
        <v>#N/A</v>
      </c>
      <c r="N1203">
        <f t="shared" si="110"/>
        <v>1</v>
      </c>
      <c r="O1203">
        <f t="shared" si="111"/>
        <v>1</v>
      </c>
    </row>
    <row r="1204" spans="7:15" x14ac:dyDescent="0.3">
      <c r="G1204" s="64" t="e">
        <f t="shared" si="114"/>
        <v>#DIV/0!</v>
      </c>
      <c r="H1204" s="65" t="e">
        <f t="shared" si="109"/>
        <v>#DIV/0!</v>
      </c>
      <c r="I1204" s="3">
        <f t="shared" si="112"/>
        <v>0</v>
      </c>
      <c r="J1204" t="e">
        <f>VLOOKUP(B1204,'[2]List Of Races'!A:B,2,FALSE)</f>
        <v>#N/A</v>
      </c>
      <c r="K1204" t="e">
        <f>IF(J1204="5k",VLOOKUP(A1204,[2]Ages!A:J,5,FALSE),IF(J1204="5mi",VLOOKUP(A1204,[2]Ages!A:J,6,FALSE),IF(J1204="10k",VLOOKUP(A1204,[2]Ages!A:J,7,FALSE),IF(J1204="10mi",VLOOKUP(A1204,[2]Ages!A:J,8,FALSE),IF(J1204="Half Marathon",VLOOKUP(A1204,[2]Ages!A:J,9,FALSE),IF(J1204="Marathon",VLOOKUP(A1204,[2]Ages!A:J,10,FALSE)))))))</f>
        <v>#N/A</v>
      </c>
      <c r="M1204" s="65" t="e">
        <f t="shared" si="113"/>
        <v>#N/A</v>
      </c>
      <c r="N1204">
        <f t="shared" si="110"/>
        <v>1</v>
      </c>
      <c r="O1204">
        <f t="shared" si="111"/>
        <v>1</v>
      </c>
    </row>
    <row r="1205" spans="7:15" x14ac:dyDescent="0.3">
      <c r="G1205" s="64" t="e">
        <f t="shared" si="114"/>
        <v>#DIV/0!</v>
      </c>
      <c r="H1205" s="65" t="e">
        <f t="shared" si="109"/>
        <v>#DIV/0!</v>
      </c>
      <c r="I1205" s="3">
        <f t="shared" si="112"/>
        <v>0</v>
      </c>
      <c r="J1205" t="e">
        <f>VLOOKUP(B1205,'[2]List Of Races'!A:B,2,FALSE)</f>
        <v>#N/A</v>
      </c>
      <c r="K1205" t="e">
        <f>IF(J1205="5k",VLOOKUP(A1205,[2]Ages!A:J,5,FALSE),IF(J1205="5mi",VLOOKUP(A1205,[2]Ages!A:J,6,FALSE),IF(J1205="10k",VLOOKUP(A1205,[2]Ages!A:J,7,FALSE),IF(J1205="10mi",VLOOKUP(A1205,[2]Ages!A:J,8,FALSE),IF(J1205="Half Marathon",VLOOKUP(A1205,[2]Ages!A:J,9,FALSE),IF(J1205="Marathon",VLOOKUP(A1205,[2]Ages!A:J,10,FALSE)))))))</f>
        <v>#N/A</v>
      </c>
      <c r="M1205" s="65" t="e">
        <f t="shared" si="113"/>
        <v>#N/A</v>
      </c>
      <c r="N1205">
        <f t="shared" si="110"/>
        <v>1</v>
      </c>
      <c r="O1205">
        <f t="shared" si="111"/>
        <v>1</v>
      </c>
    </row>
    <row r="1206" spans="7:15" x14ac:dyDescent="0.3">
      <c r="G1206" s="64" t="e">
        <f t="shared" si="114"/>
        <v>#DIV/0!</v>
      </c>
      <c r="H1206" s="65" t="e">
        <f t="shared" si="109"/>
        <v>#DIV/0!</v>
      </c>
      <c r="I1206" s="3">
        <f t="shared" si="112"/>
        <v>0</v>
      </c>
      <c r="J1206" t="e">
        <f>VLOOKUP(B1206,'[2]List Of Races'!A:B,2,FALSE)</f>
        <v>#N/A</v>
      </c>
      <c r="K1206" t="e">
        <f>IF(J1206="5k",VLOOKUP(A1206,[2]Ages!A:J,5,FALSE),IF(J1206="5mi",VLOOKUP(A1206,[2]Ages!A:J,6,FALSE),IF(J1206="10k",VLOOKUP(A1206,[2]Ages!A:J,7,FALSE),IF(J1206="10mi",VLOOKUP(A1206,[2]Ages!A:J,8,FALSE),IF(J1206="Half Marathon",VLOOKUP(A1206,[2]Ages!A:J,9,FALSE),IF(J1206="Marathon",VLOOKUP(A1206,[2]Ages!A:J,10,FALSE)))))))</f>
        <v>#N/A</v>
      </c>
      <c r="M1206" s="65" t="e">
        <f t="shared" si="113"/>
        <v>#N/A</v>
      </c>
      <c r="N1206">
        <f t="shared" si="110"/>
        <v>1</v>
      </c>
      <c r="O1206">
        <f t="shared" si="111"/>
        <v>1</v>
      </c>
    </row>
    <row r="1207" spans="7:15" x14ac:dyDescent="0.3">
      <c r="G1207" s="64" t="e">
        <f t="shared" si="114"/>
        <v>#DIV/0!</v>
      </c>
      <c r="H1207" s="65" t="e">
        <f t="shared" si="109"/>
        <v>#DIV/0!</v>
      </c>
      <c r="I1207" s="3">
        <f t="shared" si="112"/>
        <v>0</v>
      </c>
      <c r="J1207" t="e">
        <f>VLOOKUP(B1207,'[2]List Of Races'!A:B,2,FALSE)</f>
        <v>#N/A</v>
      </c>
      <c r="K1207" t="e">
        <f>IF(J1207="5k",VLOOKUP(A1207,[2]Ages!A:J,5,FALSE),IF(J1207="5mi",VLOOKUP(A1207,[2]Ages!A:J,6,FALSE),IF(J1207="10k",VLOOKUP(A1207,[2]Ages!A:J,7,FALSE),IF(J1207="10mi",VLOOKUP(A1207,[2]Ages!A:J,8,FALSE),IF(J1207="Half Marathon",VLOOKUP(A1207,[2]Ages!A:J,9,FALSE),IF(J1207="Marathon",VLOOKUP(A1207,[2]Ages!A:J,10,FALSE)))))))</f>
        <v>#N/A</v>
      </c>
      <c r="M1207" s="65" t="e">
        <f t="shared" si="113"/>
        <v>#N/A</v>
      </c>
      <c r="N1207">
        <f t="shared" si="110"/>
        <v>1</v>
      </c>
      <c r="O1207">
        <f t="shared" si="111"/>
        <v>1</v>
      </c>
    </row>
    <row r="1208" spans="7:15" x14ac:dyDescent="0.3">
      <c r="G1208" s="64" t="e">
        <f t="shared" si="114"/>
        <v>#DIV/0!</v>
      </c>
      <c r="H1208" s="65" t="e">
        <f t="shared" si="109"/>
        <v>#DIV/0!</v>
      </c>
      <c r="I1208" s="3">
        <f t="shared" si="112"/>
        <v>0</v>
      </c>
      <c r="J1208" t="e">
        <f>VLOOKUP(B1208,'[2]List Of Races'!A:B,2,FALSE)</f>
        <v>#N/A</v>
      </c>
      <c r="K1208" t="e">
        <f>IF(J1208="5k",VLOOKUP(A1208,[2]Ages!A:J,5,FALSE),IF(J1208="5mi",VLOOKUP(A1208,[2]Ages!A:J,6,FALSE),IF(J1208="10k",VLOOKUP(A1208,[2]Ages!A:J,7,FALSE),IF(J1208="10mi",VLOOKUP(A1208,[2]Ages!A:J,8,FALSE),IF(J1208="Half Marathon",VLOOKUP(A1208,[2]Ages!A:J,9,FALSE),IF(J1208="Marathon",VLOOKUP(A1208,[2]Ages!A:J,10,FALSE)))))))</f>
        <v>#N/A</v>
      </c>
      <c r="M1208" s="65" t="e">
        <f t="shared" si="113"/>
        <v>#N/A</v>
      </c>
      <c r="N1208">
        <f t="shared" si="110"/>
        <v>1</v>
      </c>
      <c r="O1208">
        <f t="shared" si="111"/>
        <v>1</v>
      </c>
    </row>
    <row r="1209" spans="7:15" x14ac:dyDescent="0.3">
      <c r="G1209" s="64" t="e">
        <f t="shared" si="114"/>
        <v>#DIV/0!</v>
      </c>
      <c r="H1209" s="65" t="e">
        <f t="shared" si="109"/>
        <v>#DIV/0!</v>
      </c>
      <c r="I1209" s="3">
        <f t="shared" si="112"/>
        <v>0</v>
      </c>
      <c r="J1209" t="e">
        <f>VLOOKUP(B1209,'[2]List Of Races'!A:B,2,FALSE)</f>
        <v>#N/A</v>
      </c>
      <c r="K1209" t="e">
        <f>IF(J1209="5k",VLOOKUP(A1209,[2]Ages!A:J,5,FALSE),IF(J1209="5mi",VLOOKUP(A1209,[2]Ages!A:J,6,FALSE),IF(J1209="10k",VLOOKUP(A1209,[2]Ages!A:J,7,FALSE),IF(J1209="10mi",VLOOKUP(A1209,[2]Ages!A:J,8,FALSE),IF(J1209="Half Marathon",VLOOKUP(A1209,[2]Ages!A:J,9,FALSE),IF(J1209="Marathon",VLOOKUP(A1209,[2]Ages!A:J,10,FALSE)))))))</f>
        <v>#N/A</v>
      </c>
      <c r="M1209" s="65" t="e">
        <f t="shared" si="113"/>
        <v>#N/A</v>
      </c>
      <c r="N1209">
        <f t="shared" si="110"/>
        <v>1</v>
      </c>
      <c r="O1209">
        <f t="shared" si="111"/>
        <v>1</v>
      </c>
    </row>
    <row r="1210" spans="7:15" x14ac:dyDescent="0.3">
      <c r="G1210" s="64" t="e">
        <f t="shared" si="114"/>
        <v>#DIV/0!</v>
      </c>
      <c r="H1210" s="65" t="e">
        <f t="shared" si="109"/>
        <v>#DIV/0!</v>
      </c>
      <c r="I1210" s="3">
        <f t="shared" si="112"/>
        <v>0</v>
      </c>
      <c r="J1210" t="e">
        <f>VLOOKUP(B1210,'[2]List Of Races'!A:B,2,FALSE)</f>
        <v>#N/A</v>
      </c>
      <c r="K1210" t="e">
        <f>IF(J1210="5k",VLOOKUP(A1210,[2]Ages!A:J,5,FALSE),IF(J1210="5mi",VLOOKUP(A1210,[2]Ages!A:J,6,FALSE),IF(J1210="10k",VLOOKUP(A1210,[2]Ages!A:J,7,FALSE),IF(J1210="10mi",VLOOKUP(A1210,[2]Ages!A:J,8,FALSE),IF(J1210="Half Marathon",VLOOKUP(A1210,[2]Ages!A:J,9,FALSE),IF(J1210="Marathon",VLOOKUP(A1210,[2]Ages!A:J,10,FALSE)))))))</f>
        <v>#N/A</v>
      </c>
      <c r="M1210" s="65" t="e">
        <f t="shared" si="113"/>
        <v>#N/A</v>
      </c>
      <c r="N1210">
        <f t="shared" si="110"/>
        <v>1</v>
      </c>
      <c r="O1210">
        <f t="shared" si="111"/>
        <v>1</v>
      </c>
    </row>
    <row r="1211" spans="7:15" x14ac:dyDescent="0.3">
      <c r="G1211" s="64" t="e">
        <f t="shared" si="114"/>
        <v>#DIV/0!</v>
      </c>
      <c r="H1211" s="65" t="e">
        <f t="shared" si="109"/>
        <v>#DIV/0!</v>
      </c>
      <c r="I1211" s="3">
        <f t="shared" si="112"/>
        <v>0</v>
      </c>
      <c r="J1211" t="e">
        <f>VLOOKUP(B1211,'[2]List Of Races'!A:B,2,FALSE)</f>
        <v>#N/A</v>
      </c>
      <c r="K1211" t="e">
        <f>IF(J1211="5k",VLOOKUP(A1211,[2]Ages!A:J,5,FALSE),IF(J1211="5mi",VLOOKUP(A1211,[2]Ages!A:J,6,FALSE),IF(J1211="10k",VLOOKUP(A1211,[2]Ages!A:J,7,FALSE),IF(J1211="10mi",VLOOKUP(A1211,[2]Ages!A:J,8,FALSE),IF(J1211="Half Marathon",VLOOKUP(A1211,[2]Ages!A:J,9,FALSE),IF(J1211="Marathon",VLOOKUP(A1211,[2]Ages!A:J,10,FALSE)))))))</f>
        <v>#N/A</v>
      </c>
      <c r="M1211" s="65" t="e">
        <f t="shared" si="113"/>
        <v>#N/A</v>
      </c>
      <c r="N1211">
        <f t="shared" si="110"/>
        <v>1</v>
      </c>
      <c r="O1211">
        <f t="shared" si="111"/>
        <v>1</v>
      </c>
    </row>
    <row r="1212" spans="7:15" x14ac:dyDescent="0.3">
      <c r="G1212" s="64" t="e">
        <f t="shared" si="114"/>
        <v>#DIV/0!</v>
      </c>
      <c r="H1212" s="65" t="e">
        <f t="shared" si="109"/>
        <v>#DIV/0!</v>
      </c>
      <c r="I1212" s="3">
        <f t="shared" si="112"/>
        <v>0</v>
      </c>
      <c r="J1212" t="e">
        <f>VLOOKUP(B1212,'[2]List Of Races'!A:B,2,FALSE)</f>
        <v>#N/A</v>
      </c>
      <c r="K1212" t="e">
        <f>IF(J1212="5k",VLOOKUP(A1212,[2]Ages!A:J,5,FALSE),IF(J1212="5mi",VLOOKUP(A1212,[2]Ages!A:J,6,FALSE),IF(J1212="10k",VLOOKUP(A1212,[2]Ages!A:J,7,FALSE),IF(J1212="10mi",VLOOKUP(A1212,[2]Ages!A:J,8,FALSE),IF(J1212="Half Marathon",VLOOKUP(A1212,[2]Ages!A:J,9,FALSE),IF(J1212="Marathon",VLOOKUP(A1212,[2]Ages!A:J,10,FALSE)))))))</f>
        <v>#N/A</v>
      </c>
      <c r="M1212" s="65" t="e">
        <f t="shared" si="113"/>
        <v>#N/A</v>
      </c>
      <c r="N1212">
        <f t="shared" si="110"/>
        <v>1</v>
      </c>
      <c r="O1212">
        <f t="shared" si="111"/>
        <v>1</v>
      </c>
    </row>
    <row r="1213" spans="7:15" x14ac:dyDescent="0.3">
      <c r="G1213" s="64" t="e">
        <f t="shared" si="114"/>
        <v>#DIV/0!</v>
      </c>
      <c r="H1213" s="65" t="e">
        <f t="shared" si="109"/>
        <v>#DIV/0!</v>
      </c>
      <c r="I1213" s="3">
        <f t="shared" si="112"/>
        <v>0</v>
      </c>
      <c r="J1213" t="e">
        <f>VLOOKUP(B1213,'[2]List Of Races'!A:B,2,FALSE)</f>
        <v>#N/A</v>
      </c>
      <c r="K1213" t="e">
        <f>IF(J1213="5k",VLOOKUP(A1213,[2]Ages!A:J,5,FALSE),IF(J1213="5mi",VLOOKUP(A1213,[2]Ages!A:J,6,FALSE),IF(J1213="10k",VLOOKUP(A1213,[2]Ages!A:J,7,FALSE),IF(J1213="10mi",VLOOKUP(A1213,[2]Ages!A:J,8,FALSE),IF(J1213="Half Marathon",VLOOKUP(A1213,[2]Ages!A:J,9,FALSE),IF(J1213="Marathon",VLOOKUP(A1213,[2]Ages!A:J,10,FALSE)))))))</f>
        <v>#N/A</v>
      </c>
      <c r="M1213" s="65" t="e">
        <f t="shared" si="113"/>
        <v>#N/A</v>
      </c>
      <c r="N1213">
        <f t="shared" si="110"/>
        <v>1</v>
      </c>
      <c r="O1213">
        <f t="shared" si="111"/>
        <v>1</v>
      </c>
    </row>
    <row r="1214" spans="7:15" x14ac:dyDescent="0.3">
      <c r="G1214" s="64" t="e">
        <f t="shared" si="114"/>
        <v>#DIV/0!</v>
      </c>
      <c r="H1214" s="65" t="e">
        <f t="shared" si="109"/>
        <v>#DIV/0!</v>
      </c>
      <c r="I1214" s="3">
        <f t="shared" si="112"/>
        <v>0</v>
      </c>
      <c r="J1214" t="e">
        <f>VLOOKUP(B1214,'[2]List Of Races'!A:B,2,FALSE)</f>
        <v>#N/A</v>
      </c>
      <c r="K1214" t="e">
        <f>IF(J1214="5k",VLOOKUP(A1214,[2]Ages!A:J,5,FALSE),IF(J1214="5mi",VLOOKUP(A1214,[2]Ages!A:J,6,FALSE),IF(J1214="10k",VLOOKUP(A1214,[2]Ages!A:J,7,FALSE),IF(J1214="10mi",VLOOKUP(A1214,[2]Ages!A:J,8,FALSE),IF(J1214="Half Marathon",VLOOKUP(A1214,[2]Ages!A:J,9,FALSE),IF(J1214="Marathon",VLOOKUP(A1214,[2]Ages!A:J,10,FALSE)))))))</f>
        <v>#N/A</v>
      </c>
      <c r="M1214" s="65" t="e">
        <f t="shared" si="113"/>
        <v>#N/A</v>
      </c>
      <c r="N1214">
        <f t="shared" si="110"/>
        <v>1</v>
      </c>
      <c r="O1214">
        <f t="shared" si="111"/>
        <v>1</v>
      </c>
    </row>
    <row r="1215" spans="7:15" x14ac:dyDescent="0.3">
      <c r="G1215" s="64" t="e">
        <f t="shared" si="114"/>
        <v>#DIV/0!</v>
      </c>
      <c r="H1215" s="65" t="e">
        <f t="shared" si="109"/>
        <v>#DIV/0!</v>
      </c>
      <c r="I1215" s="3">
        <f t="shared" si="112"/>
        <v>0</v>
      </c>
      <c r="J1215" t="e">
        <f>VLOOKUP(B1215,'[2]List Of Races'!A:B,2,FALSE)</f>
        <v>#N/A</v>
      </c>
      <c r="K1215" t="e">
        <f>IF(J1215="5k",VLOOKUP(A1215,[2]Ages!A:J,5,FALSE),IF(J1215="5mi",VLOOKUP(A1215,[2]Ages!A:J,6,FALSE),IF(J1215="10k",VLOOKUP(A1215,[2]Ages!A:J,7,FALSE),IF(J1215="10mi",VLOOKUP(A1215,[2]Ages!A:J,8,FALSE),IF(J1215="Half Marathon",VLOOKUP(A1215,[2]Ages!A:J,9,FALSE),IF(J1215="Marathon",VLOOKUP(A1215,[2]Ages!A:J,10,FALSE)))))))</f>
        <v>#N/A</v>
      </c>
      <c r="M1215" s="65" t="e">
        <f t="shared" si="113"/>
        <v>#N/A</v>
      </c>
      <c r="N1215">
        <f t="shared" si="110"/>
        <v>1</v>
      </c>
      <c r="O1215">
        <f t="shared" si="111"/>
        <v>1</v>
      </c>
    </row>
    <row r="1216" spans="7:15" x14ac:dyDescent="0.3">
      <c r="G1216" s="64" t="e">
        <f t="shared" si="114"/>
        <v>#DIV/0!</v>
      </c>
      <c r="H1216" s="65" t="e">
        <f t="shared" si="109"/>
        <v>#DIV/0!</v>
      </c>
      <c r="I1216" s="3">
        <f t="shared" si="112"/>
        <v>0</v>
      </c>
      <c r="J1216" t="e">
        <f>VLOOKUP(B1216,'[2]List Of Races'!A:B,2,FALSE)</f>
        <v>#N/A</v>
      </c>
      <c r="K1216" t="e">
        <f>IF(J1216="5k",VLOOKUP(A1216,[2]Ages!A:J,5,FALSE),IF(J1216="5mi",VLOOKUP(A1216,[2]Ages!A:J,6,FALSE),IF(J1216="10k",VLOOKUP(A1216,[2]Ages!A:J,7,FALSE),IF(J1216="10mi",VLOOKUP(A1216,[2]Ages!A:J,8,FALSE),IF(J1216="Half Marathon",VLOOKUP(A1216,[2]Ages!A:J,9,FALSE),IF(J1216="Marathon",VLOOKUP(A1216,[2]Ages!A:J,10,FALSE)))))))</f>
        <v>#N/A</v>
      </c>
      <c r="M1216" s="65" t="e">
        <f t="shared" si="113"/>
        <v>#N/A</v>
      </c>
      <c r="N1216">
        <f t="shared" si="110"/>
        <v>1</v>
      </c>
      <c r="O1216">
        <f t="shared" si="111"/>
        <v>1</v>
      </c>
    </row>
    <row r="1217" spans="7:15" x14ac:dyDescent="0.3">
      <c r="G1217" s="64" t="e">
        <f t="shared" si="114"/>
        <v>#DIV/0!</v>
      </c>
      <c r="H1217" s="65" t="e">
        <f t="shared" si="109"/>
        <v>#DIV/0!</v>
      </c>
      <c r="I1217" s="3">
        <f t="shared" si="112"/>
        <v>0</v>
      </c>
      <c r="J1217" t="e">
        <f>VLOOKUP(B1217,'[2]List Of Races'!A:B,2,FALSE)</f>
        <v>#N/A</v>
      </c>
      <c r="K1217" t="e">
        <f>IF(J1217="5k",VLOOKUP(A1217,[2]Ages!A:J,5,FALSE),IF(J1217="5mi",VLOOKUP(A1217,[2]Ages!A:J,6,FALSE),IF(J1217="10k",VLOOKUP(A1217,[2]Ages!A:J,7,FALSE),IF(J1217="10mi",VLOOKUP(A1217,[2]Ages!A:J,8,FALSE),IF(J1217="Half Marathon",VLOOKUP(A1217,[2]Ages!A:J,9,FALSE),IF(J1217="Marathon",VLOOKUP(A1217,[2]Ages!A:J,10,FALSE)))))))</f>
        <v>#N/A</v>
      </c>
      <c r="M1217" s="65" t="e">
        <f t="shared" si="113"/>
        <v>#N/A</v>
      </c>
      <c r="N1217">
        <f t="shared" si="110"/>
        <v>1</v>
      </c>
      <c r="O1217">
        <f t="shared" si="111"/>
        <v>1</v>
      </c>
    </row>
    <row r="1218" spans="7:15" x14ac:dyDescent="0.3">
      <c r="G1218" s="64" t="e">
        <f t="shared" si="114"/>
        <v>#DIV/0!</v>
      </c>
      <c r="H1218" s="65" t="e">
        <f t="shared" si="109"/>
        <v>#DIV/0!</v>
      </c>
      <c r="I1218" s="3">
        <f t="shared" si="112"/>
        <v>0</v>
      </c>
      <c r="J1218" t="e">
        <f>VLOOKUP(B1218,'[2]List Of Races'!A:B,2,FALSE)</f>
        <v>#N/A</v>
      </c>
      <c r="K1218" t="e">
        <f>IF(J1218="5k",VLOOKUP(A1218,[2]Ages!A:J,5,FALSE),IF(J1218="5mi",VLOOKUP(A1218,[2]Ages!A:J,6,FALSE),IF(J1218="10k",VLOOKUP(A1218,[2]Ages!A:J,7,FALSE),IF(J1218="10mi",VLOOKUP(A1218,[2]Ages!A:J,8,FALSE),IF(J1218="Half Marathon",VLOOKUP(A1218,[2]Ages!A:J,9,FALSE),IF(J1218="Marathon",VLOOKUP(A1218,[2]Ages!A:J,10,FALSE)))))))</f>
        <v>#N/A</v>
      </c>
      <c r="M1218" s="65" t="e">
        <f t="shared" si="113"/>
        <v>#N/A</v>
      </c>
      <c r="N1218">
        <f t="shared" si="110"/>
        <v>1</v>
      </c>
      <c r="O1218">
        <f t="shared" si="111"/>
        <v>1</v>
      </c>
    </row>
    <row r="1219" spans="7:15" x14ac:dyDescent="0.3">
      <c r="G1219" s="64" t="e">
        <f t="shared" si="114"/>
        <v>#DIV/0!</v>
      </c>
      <c r="H1219" s="65" t="e">
        <f t="shared" ref="H1219:H1282" si="115">G1219*100</f>
        <v>#DIV/0!</v>
      </c>
      <c r="I1219" s="3">
        <f t="shared" si="112"/>
        <v>0</v>
      </c>
      <c r="J1219" t="e">
        <f>VLOOKUP(B1219,'[2]List Of Races'!A:B,2,FALSE)</f>
        <v>#N/A</v>
      </c>
      <c r="K1219" t="e">
        <f>IF(J1219="5k",VLOOKUP(A1219,[2]Ages!A:J,5,FALSE),IF(J1219="5mi",VLOOKUP(A1219,[2]Ages!A:J,6,FALSE),IF(J1219="10k",VLOOKUP(A1219,[2]Ages!A:J,7,FALSE),IF(J1219="10mi",VLOOKUP(A1219,[2]Ages!A:J,8,FALSE),IF(J1219="Half Marathon",VLOOKUP(A1219,[2]Ages!A:J,9,FALSE),IF(J1219="Marathon",VLOOKUP(A1219,[2]Ages!A:J,10,FALSE)))))))</f>
        <v>#N/A</v>
      </c>
      <c r="M1219" s="65" t="e">
        <f t="shared" si="113"/>
        <v>#N/A</v>
      </c>
      <c r="N1219">
        <f t="shared" ref="N1219:N1282" si="116">IF(COUNTIFS(A:A, A1219, H:H, "&gt;" &amp; H1219) &lt; 10, COUNTIFS(A:A, A1219, H:H, "&gt;" &amp; H1219) + 1, "")</f>
        <v>1</v>
      </c>
      <c r="O1219">
        <f t="shared" ref="O1219:O1282" si="117">IF(COUNTIFS(A:A, A1219, M:M, "&gt;" &amp; M1219) &lt; 10, COUNTIFS(A:A, A1219, M:M, "&gt;" &amp; M1219) + 1, "")</f>
        <v>1</v>
      </c>
    </row>
    <row r="1220" spans="7:15" x14ac:dyDescent="0.3">
      <c r="G1220" s="64" t="e">
        <f t="shared" si="114"/>
        <v>#DIV/0!</v>
      </c>
      <c r="H1220" s="65" t="e">
        <f t="shared" si="115"/>
        <v>#DIV/0!</v>
      </c>
      <c r="I1220" s="3">
        <f t="shared" ref="I1220:I1283" si="118">HOUR(F1220)*3600 + MINUTE(F1220)*60 + SECOND(F1220)</f>
        <v>0</v>
      </c>
      <c r="J1220" t="e">
        <f>VLOOKUP(B1220,'[2]List Of Races'!A:B,2,FALSE)</f>
        <v>#N/A</v>
      </c>
      <c r="K1220" t="e">
        <f>IF(J1220="5k",VLOOKUP(A1220,[2]Ages!A:J,5,FALSE),IF(J1220="5mi",VLOOKUP(A1220,[2]Ages!A:J,6,FALSE),IF(J1220="10k",VLOOKUP(A1220,[2]Ages!A:J,7,FALSE),IF(J1220="10mi",VLOOKUP(A1220,[2]Ages!A:J,8,FALSE),IF(J1220="Half Marathon",VLOOKUP(A1220,[2]Ages!A:J,9,FALSE),IF(J1220="Marathon",VLOOKUP(A1220,[2]Ages!A:J,10,FALSE)))))))</f>
        <v>#N/A</v>
      </c>
      <c r="M1220" s="65" t="e">
        <f t="shared" ref="M1220:M1283" si="119">K1220/I1220*100*L1220</f>
        <v>#N/A</v>
      </c>
      <c r="N1220">
        <f t="shared" si="116"/>
        <v>1</v>
      </c>
      <c r="O1220">
        <f t="shared" si="117"/>
        <v>1</v>
      </c>
    </row>
    <row r="1221" spans="7:15" x14ac:dyDescent="0.3">
      <c r="G1221" s="64" t="e">
        <f t="shared" si="114"/>
        <v>#DIV/0!</v>
      </c>
      <c r="H1221" s="65" t="e">
        <f t="shared" si="115"/>
        <v>#DIV/0!</v>
      </c>
      <c r="I1221" s="3">
        <f t="shared" si="118"/>
        <v>0</v>
      </c>
      <c r="J1221" t="e">
        <f>VLOOKUP(B1221,'[2]List Of Races'!A:B,2,FALSE)</f>
        <v>#N/A</v>
      </c>
      <c r="K1221" t="e">
        <f>IF(J1221="5k",VLOOKUP(A1221,[2]Ages!A:J,5,FALSE),IF(J1221="5mi",VLOOKUP(A1221,[2]Ages!A:J,6,FALSE),IF(J1221="10k",VLOOKUP(A1221,[2]Ages!A:J,7,FALSE),IF(J1221="10mi",VLOOKUP(A1221,[2]Ages!A:J,8,FALSE),IF(J1221="Half Marathon",VLOOKUP(A1221,[2]Ages!A:J,9,FALSE),IF(J1221="Marathon",VLOOKUP(A1221,[2]Ages!A:J,10,FALSE)))))))</f>
        <v>#N/A</v>
      </c>
      <c r="M1221" s="65" t="e">
        <f t="shared" si="119"/>
        <v>#N/A</v>
      </c>
      <c r="N1221">
        <f t="shared" si="116"/>
        <v>1</v>
      </c>
      <c r="O1221">
        <f t="shared" si="117"/>
        <v>1</v>
      </c>
    </row>
    <row r="1222" spans="7:15" x14ac:dyDescent="0.3">
      <c r="G1222" s="64" t="e">
        <f t="shared" si="114"/>
        <v>#DIV/0!</v>
      </c>
      <c r="H1222" s="65" t="e">
        <f t="shared" si="115"/>
        <v>#DIV/0!</v>
      </c>
      <c r="I1222" s="3">
        <f t="shared" si="118"/>
        <v>0</v>
      </c>
      <c r="J1222" t="e">
        <f>VLOOKUP(B1222,'[2]List Of Races'!A:B,2,FALSE)</f>
        <v>#N/A</v>
      </c>
      <c r="K1222" t="e">
        <f>IF(J1222="5k",VLOOKUP(A1222,[2]Ages!A:J,5,FALSE),IF(J1222="5mi",VLOOKUP(A1222,[2]Ages!A:J,6,FALSE),IF(J1222="10k",VLOOKUP(A1222,[2]Ages!A:J,7,FALSE),IF(J1222="10mi",VLOOKUP(A1222,[2]Ages!A:J,8,FALSE),IF(J1222="Half Marathon",VLOOKUP(A1222,[2]Ages!A:J,9,FALSE),IF(J1222="Marathon",VLOOKUP(A1222,[2]Ages!A:J,10,FALSE)))))))</f>
        <v>#N/A</v>
      </c>
      <c r="M1222" s="65" t="e">
        <f t="shared" si="119"/>
        <v>#N/A</v>
      </c>
      <c r="N1222">
        <f t="shared" si="116"/>
        <v>1</v>
      </c>
      <c r="O1222">
        <f t="shared" si="117"/>
        <v>1</v>
      </c>
    </row>
    <row r="1223" spans="7:15" x14ac:dyDescent="0.3">
      <c r="G1223" s="64" t="e">
        <f t="shared" si="114"/>
        <v>#DIV/0!</v>
      </c>
      <c r="H1223" s="65" t="e">
        <f t="shared" si="115"/>
        <v>#DIV/0!</v>
      </c>
      <c r="I1223" s="3">
        <f t="shared" si="118"/>
        <v>0</v>
      </c>
      <c r="J1223" t="e">
        <f>VLOOKUP(B1223,'[2]List Of Races'!A:B,2,FALSE)</f>
        <v>#N/A</v>
      </c>
      <c r="K1223" t="e">
        <f>IF(J1223="5k",VLOOKUP(A1223,[2]Ages!A:J,5,FALSE),IF(J1223="5mi",VLOOKUP(A1223,[2]Ages!A:J,6,FALSE),IF(J1223="10k",VLOOKUP(A1223,[2]Ages!A:J,7,FALSE),IF(J1223="10mi",VLOOKUP(A1223,[2]Ages!A:J,8,FALSE),IF(J1223="Half Marathon",VLOOKUP(A1223,[2]Ages!A:J,9,FALSE),IF(J1223="Marathon",VLOOKUP(A1223,[2]Ages!A:J,10,FALSE)))))))</f>
        <v>#N/A</v>
      </c>
      <c r="M1223" s="65" t="e">
        <f t="shared" si="119"/>
        <v>#N/A</v>
      </c>
      <c r="N1223">
        <f t="shared" si="116"/>
        <v>1</v>
      </c>
      <c r="O1223">
        <f t="shared" si="117"/>
        <v>1</v>
      </c>
    </row>
    <row r="1224" spans="7:15" x14ac:dyDescent="0.3">
      <c r="G1224" s="64" t="e">
        <f t="shared" si="114"/>
        <v>#DIV/0!</v>
      </c>
      <c r="H1224" s="65" t="e">
        <f t="shared" si="115"/>
        <v>#DIV/0!</v>
      </c>
      <c r="I1224" s="3">
        <f t="shared" si="118"/>
        <v>0</v>
      </c>
      <c r="J1224" t="e">
        <f>VLOOKUP(B1224,'[2]List Of Races'!A:B,2,FALSE)</f>
        <v>#N/A</v>
      </c>
      <c r="K1224" t="e">
        <f>IF(J1224="5k",VLOOKUP(A1224,[2]Ages!A:J,5,FALSE),IF(J1224="5mi",VLOOKUP(A1224,[2]Ages!A:J,6,FALSE),IF(J1224="10k",VLOOKUP(A1224,[2]Ages!A:J,7,FALSE),IF(J1224="10mi",VLOOKUP(A1224,[2]Ages!A:J,8,FALSE),IF(J1224="Half Marathon",VLOOKUP(A1224,[2]Ages!A:J,9,FALSE),IF(J1224="Marathon",VLOOKUP(A1224,[2]Ages!A:J,10,FALSE)))))))</f>
        <v>#N/A</v>
      </c>
      <c r="M1224" s="65" t="e">
        <f t="shared" si="119"/>
        <v>#N/A</v>
      </c>
      <c r="N1224">
        <f t="shared" si="116"/>
        <v>1</v>
      </c>
      <c r="O1224">
        <f t="shared" si="117"/>
        <v>1</v>
      </c>
    </row>
    <row r="1225" spans="7:15" x14ac:dyDescent="0.3">
      <c r="G1225" s="64" t="e">
        <f t="shared" si="114"/>
        <v>#DIV/0!</v>
      </c>
      <c r="H1225" s="65" t="e">
        <f t="shared" si="115"/>
        <v>#DIV/0!</v>
      </c>
      <c r="I1225" s="3">
        <f t="shared" si="118"/>
        <v>0</v>
      </c>
      <c r="J1225" t="e">
        <f>VLOOKUP(B1225,'[2]List Of Races'!A:B,2,FALSE)</f>
        <v>#N/A</v>
      </c>
      <c r="K1225" t="e">
        <f>IF(J1225="5k",VLOOKUP(A1225,[2]Ages!A:J,5,FALSE),IF(J1225="5mi",VLOOKUP(A1225,[2]Ages!A:J,6,FALSE),IF(J1225="10k",VLOOKUP(A1225,[2]Ages!A:J,7,FALSE),IF(J1225="10mi",VLOOKUP(A1225,[2]Ages!A:J,8,FALSE),IF(J1225="Half Marathon",VLOOKUP(A1225,[2]Ages!A:J,9,FALSE),IF(J1225="Marathon",VLOOKUP(A1225,[2]Ages!A:J,10,FALSE)))))))</f>
        <v>#N/A</v>
      </c>
      <c r="M1225" s="65" t="e">
        <f t="shared" si="119"/>
        <v>#N/A</v>
      </c>
      <c r="N1225">
        <f t="shared" si="116"/>
        <v>1</v>
      </c>
      <c r="O1225">
        <f t="shared" si="117"/>
        <v>1</v>
      </c>
    </row>
    <row r="1226" spans="7:15" x14ac:dyDescent="0.3">
      <c r="G1226" s="64" t="e">
        <f t="shared" si="114"/>
        <v>#DIV/0!</v>
      </c>
      <c r="H1226" s="65" t="e">
        <f t="shared" si="115"/>
        <v>#DIV/0!</v>
      </c>
      <c r="I1226" s="3">
        <f t="shared" si="118"/>
        <v>0</v>
      </c>
      <c r="J1226" t="e">
        <f>VLOOKUP(B1226,'[2]List Of Races'!A:B,2,FALSE)</f>
        <v>#N/A</v>
      </c>
      <c r="K1226" t="e">
        <f>IF(J1226="5k",VLOOKUP(A1226,[2]Ages!A:J,5,FALSE),IF(J1226="5mi",VLOOKUP(A1226,[2]Ages!A:J,6,FALSE),IF(J1226="10k",VLOOKUP(A1226,[2]Ages!A:J,7,FALSE),IF(J1226="10mi",VLOOKUP(A1226,[2]Ages!A:J,8,FALSE),IF(J1226="Half Marathon",VLOOKUP(A1226,[2]Ages!A:J,9,FALSE),IF(J1226="Marathon",VLOOKUP(A1226,[2]Ages!A:J,10,FALSE)))))))</f>
        <v>#N/A</v>
      </c>
      <c r="M1226" s="65" t="e">
        <f t="shared" si="119"/>
        <v>#N/A</v>
      </c>
      <c r="N1226">
        <f t="shared" si="116"/>
        <v>1</v>
      </c>
      <c r="O1226">
        <f t="shared" si="117"/>
        <v>1</v>
      </c>
    </row>
    <row r="1227" spans="7:15" x14ac:dyDescent="0.3">
      <c r="G1227" s="64" t="e">
        <f t="shared" si="114"/>
        <v>#DIV/0!</v>
      </c>
      <c r="H1227" s="65" t="e">
        <f t="shared" si="115"/>
        <v>#DIV/0!</v>
      </c>
      <c r="I1227" s="3">
        <f t="shared" si="118"/>
        <v>0</v>
      </c>
      <c r="J1227" t="e">
        <f>VLOOKUP(B1227,'[2]List Of Races'!A:B,2,FALSE)</f>
        <v>#N/A</v>
      </c>
      <c r="K1227" t="e">
        <f>IF(J1227="5k",VLOOKUP(A1227,[2]Ages!A:J,5,FALSE),IF(J1227="5mi",VLOOKUP(A1227,[2]Ages!A:J,6,FALSE),IF(J1227="10k",VLOOKUP(A1227,[2]Ages!A:J,7,FALSE),IF(J1227="10mi",VLOOKUP(A1227,[2]Ages!A:J,8,FALSE),IF(J1227="Half Marathon",VLOOKUP(A1227,[2]Ages!A:J,9,FALSE),IF(J1227="Marathon",VLOOKUP(A1227,[2]Ages!A:J,10,FALSE)))))))</f>
        <v>#N/A</v>
      </c>
      <c r="M1227" s="65" t="e">
        <f t="shared" si="119"/>
        <v>#N/A</v>
      </c>
      <c r="N1227">
        <f t="shared" si="116"/>
        <v>1</v>
      </c>
      <c r="O1227">
        <f t="shared" si="117"/>
        <v>1</v>
      </c>
    </row>
    <row r="1228" spans="7:15" x14ac:dyDescent="0.3">
      <c r="G1228" s="64" t="e">
        <f t="shared" si="114"/>
        <v>#DIV/0!</v>
      </c>
      <c r="H1228" s="65" t="e">
        <f t="shared" si="115"/>
        <v>#DIV/0!</v>
      </c>
      <c r="I1228" s="3">
        <f t="shared" si="118"/>
        <v>0</v>
      </c>
      <c r="J1228" t="e">
        <f>VLOOKUP(B1228,'[2]List Of Races'!A:B,2,FALSE)</f>
        <v>#N/A</v>
      </c>
      <c r="K1228" t="e">
        <f>IF(J1228="5k",VLOOKUP(A1228,[2]Ages!A:J,5,FALSE),IF(J1228="5mi",VLOOKUP(A1228,[2]Ages!A:J,6,FALSE),IF(J1228="10k",VLOOKUP(A1228,[2]Ages!A:J,7,FALSE),IF(J1228="10mi",VLOOKUP(A1228,[2]Ages!A:J,8,FALSE),IF(J1228="Half Marathon",VLOOKUP(A1228,[2]Ages!A:J,9,FALSE),IF(J1228="Marathon",VLOOKUP(A1228,[2]Ages!A:J,10,FALSE)))))))</f>
        <v>#N/A</v>
      </c>
      <c r="M1228" s="65" t="e">
        <f t="shared" si="119"/>
        <v>#N/A</v>
      </c>
      <c r="N1228">
        <f t="shared" si="116"/>
        <v>1</v>
      </c>
      <c r="O1228">
        <f t="shared" si="117"/>
        <v>1</v>
      </c>
    </row>
    <row r="1229" spans="7:15" x14ac:dyDescent="0.3">
      <c r="G1229" s="64" t="e">
        <f t="shared" si="114"/>
        <v>#DIV/0!</v>
      </c>
      <c r="H1229" s="65" t="e">
        <f t="shared" si="115"/>
        <v>#DIV/0!</v>
      </c>
      <c r="I1229" s="3">
        <f t="shared" si="118"/>
        <v>0</v>
      </c>
      <c r="J1229" t="e">
        <f>VLOOKUP(B1229,'[2]List Of Races'!A:B,2,FALSE)</f>
        <v>#N/A</v>
      </c>
      <c r="K1229" t="e">
        <f>IF(J1229="5k",VLOOKUP(A1229,[2]Ages!A:J,5,FALSE),IF(J1229="5mi",VLOOKUP(A1229,[2]Ages!A:J,6,FALSE),IF(J1229="10k",VLOOKUP(A1229,[2]Ages!A:J,7,FALSE),IF(J1229="10mi",VLOOKUP(A1229,[2]Ages!A:J,8,FALSE),IF(J1229="Half Marathon",VLOOKUP(A1229,[2]Ages!A:J,9,FALSE),IF(J1229="Marathon",VLOOKUP(A1229,[2]Ages!A:J,10,FALSE)))))))</f>
        <v>#N/A</v>
      </c>
      <c r="M1229" s="65" t="e">
        <f t="shared" si="119"/>
        <v>#N/A</v>
      </c>
      <c r="N1229">
        <f t="shared" si="116"/>
        <v>1</v>
      </c>
      <c r="O1229">
        <f t="shared" si="117"/>
        <v>1</v>
      </c>
    </row>
    <row r="1230" spans="7:15" x14ac:dyDescent="0.3">
      <c r="G1230" s="64" t="e">
        <f t="shared" si="114"/>
        <v>#DIV/0!</v>
      </c>
      <c r="H1230" s="65" t="e">
        <f t="shared" si="115"/>
        <v>#DIV/0!</v>
      </c>
      <c r="I1230" s="3">
        <f t="shared" si="118"/>
        <v>0</v>
      </c>
      <c r="J1230" t="e">
        <f>VLOOKUP(B1230,'[2]List Of Races'!A:B,2,FALSE)</f>
        <v>#N/A</v>
      </c>
      <c r="K1230" t="e">
        <f>IF(J1230="5k",VLOOKUP(A1230,[2]Ages!A:J,5,FALSE),IF(J1230="5mi",VLOOKUP(A1230,[2]Ages!A:J,6,FALSE),IF(J1230="10k",VLOOKUP(A1230,[2]Ages!A:J,7,FALSE),IF(J1230="10mi",VLOOKUP(A1230,[2]Ages!A:J,8,FALSE),IF(J1230="Half Marathon",VLOOKUP(A1230,[2]Ages!A:J,9,FALSE),IF(J1230="Marathon",VLOOKUP(A1230,[2]Ages!A:J,10,FALSE)))))))</f>
        <v>#N/A</v>
      </c>
      <c r="M1230" s="65" t="e">
        <f t="shared" si="119"/>
        <v>#N/A</v>
      </c>
      <c r="N1230">
        <f t="shared" si="116"/>
        <v>1</v>
      </c>
      <c r="O1230">
        <f t="shared" si="117"/>
        <v>1</v>
      </c>
    </row>
    <row r="1231" spans="7:15" x14ac:dyDescent="0.3">
      <c r="G1231" s="64" t="e">
        <f t="shared" si="114"/>
        <v>#DIV/0!</v>
      </c>
      <c r="H1231" s="65" t="e">
        <f t="shared" si="115"/>
        <v>#DIV/0!</v>
      </c>
      <c r="I1231" s="3">
        <f t="shared" si="118"/>
        <v>0</v>
      </c>
      <c r="J1231" t="e">
        <f>VLOOKUP(B1231,'[2]List Of Races'!A:B,2,FALSE)</f>
        <v>#N/A</v>
      </c>
      <c r="K1231" t="e">
        <f>IF(J1231="5k",VLOOKUP(A1231,[2]Ages!A:J,5,FALSE),IF(J1231="5mi",VLOOKUP(A1231,[2]Ages!A:J,6,FALSE),IF(J1231="10k",VLOOKUP(A1231,[2]Ages!A:J,7,FALSE),IF(J1231="10mi",VLOOKUP(A1231,[2]Ages!A:J,8,FALSE),IF(J1231="Half Marathon",VLOOKUP(A1231,[2]Ages!A:J,9,FALSE),IF(J1231="Marathon",VLOOKUP(A1231,[2]Ages!A:J,10,FALSE)))))))</f>
        <v>#N/A</v>
      </c>
      <c r="M1231" s="65" t="e">
        <f t="shared" si="119"/>
        <v>#N/A</v>
      </c>
      <c r="N1231">
        <f t="shared" si="116"/>
        <v>1</v>
      </c>
      <c r="O1231">
        <f t="shared" si="117"/>
        <v>1</v>
      </c>
    </row>
    <row r="1232" spans="7:15" x14ac:dyDescent="0.3">
      <c r="G1232" s="64" t="e">
        <f t="shared" si="114"/>
        <v>#DIV/0!</v>
      </c>
      <c r="H1232" s="65" t="e">
        <f t="shared" si="115"/>
        <v>#DIV/0!</v>
      </c>
      <c r="I1232" s="3">
        <f t="shared" si="118"/>
        <v>0</v>
      </c>
      <c r="J1232" t="e">
        <f>VLOOKUP(B1232,'[2]List Of Races'!A:B,2,FALSE)</f>
        <v>#N/A</v>
      </c>
      <c r="K1232" t="e">
        <f>IF(J1232="5k",VLOOKUP(A1232,[2]Ages!A:J,5,FALSE),IF(J1232="5mi",VLOOKUP(A1232,[2]Ages!A:J,6,FALSE),IF(J1232="10k",VLOOKUP(A1232,[2]Ages!A:J,7,FALSE),IF(J1232="10mi",VLOOKUP(A1232,[2]Ages!A:J,8,FALSE),IF(J1232="Half Marathon",VLOOKUP(A1232,[2]Ages!A:J,9,FALSE),IF(J1232="Marathon",VLOOKUP(A1232,[2]Ages!A:J,10,FALSE)))))))</f>
        <v>#N/A</v>
      </c>
      <c r="M1232" s="65" t="e">
        <f t="shared" si="119"/>
        <v>#N/A</v>
      </c>
      <c r="N1232">
        <f t="shared" si="116"/>
        <v>1</v>
      </c>
      <c r="O1232">
        <f t="shared" si="117"/>
        <v>1</v>
      </c>
    </row>
    <row r="1233" spans="7:15" x14ac:dyDescent="0.3">
      <c r="G1233" s="64" t="e">
        <f t="shared" si="114"/>
        <v>#DIV/0!</v>
      </c>
      <c r="H1233" s="65" t="e">
        <f t="shared" si="115"/>
        <v>#DIV/0!</v>
      </c>
      <c r="I1233" s="3">
        <f t="shared" si="118"/>
        <v>0</v>
      </c>
      <c r="J1233" t="e">
        <f>VLOOKUP(B1233,'[2]List Of Races'!A:B,2,FALSE)</f>
        <v>#N/A</v>
      </c>
      <c r="K1233" t="e">
        <f>IF(J1233="5k",VLOOKUP(A1233,[2]Ages!A:J,5,FALSE),IF(J1233="5mi",VLOOKUP(A1233,[2]Ages!A:J,6,FALSE),IF(J1233="10k",VLOOKUP(A1233,[2]Ages!A:J,7,FALSE),IF(J1233="10mi",VLOOKUP(A1233,[2]Ages!A:J,8,FALSE),IF(J1233="Half Marathon",VLOOKUP(A1233,[2]Ages!A:J,9,FALSE),IF(J1233="Marathon",VLOOKUP(A1233,[2]Ages!A:J,10,FALSE)))))))</f>
        <v>#N/A</v>
      </c>
      <c r="M1233" s="65" t="e">
        <f t="shared" si="119"/>
        <v>#N/A</v>
      </c>
      <c r="N1233">
        <f t="shared" si="116"/>
        <v>1</v>
      </c>
      <c r="O1233">
        <f t="shared" si="117"/>
        <v>1</v>
      </c>
    </row>
    <row r="1234" spans="7:15" x14ac:dyDescent="0.3">
      <c r="G1234" s="64" t="e">
        <f t="shared" si="114"/>
        <v>#DIV/0!</v>
      </c>
      <c r="H1234" s="65" t="e">
        <f t="shared" si="115"/>
        <v>#DIV/0!</v>
      </c>
      <c r="I1234" s="3">
        <f t="shared" si="118"/>
        <v>0</v>
      </c>
      <c r="J1234" t="e">
        <f>VLOOKUP(B1234,'[2]List Of Races'!A:B,2,FALSE)</f>
        <v>#N/A</v>
      </c>
      <c r="K1234" t="e">
        <f>IF(J1234="5k",VLOOKUP(A1234,[2]Ages!A:J,5,FALSE),IF(J1234="5mi",VLOOKUP(A1234,[2]Ages!A:J,6,FALSE),IF(J1234="10k",VLOOKUP(A1234,[2]Ages!A:J,7,FALSE),IF(J1234="10mi",VLOOKUP(A1234,[2]Ages!A:J,8,FALSE),IF(J1234="Half Marathon",VLOOKUP(A1234,[2]Ages!A:J,9,FALSE),IF(J1234="Marathon",VLOOKUP(A1234,[2]Ages!A:J,10,FALSE)))))))</f>
        <v>#N/A</v>
      </c>
      <c r="M1234" s="65" t="e">
        <f t="shared" si="119"/>
        <v>#N/A</v>
      </c>
      <c r="N1234">
        <f t="shared" si="116"/>
        <v>1</v>
      </c>
      <c r="O1234">
        <f t="shared" si="117"/>
        <v>1</v>
      </c>
    </row>
    <row r="1235" spans="7:15" x14ac:dyDescent="0.3">
      <c r="G1235" s="64" t="e">
        <f t="shared" si="114"/>
        <v>#DIV/0!</v>
      </c>
      <c r="H1235" s="65" t="e">
        <f t="shared" si="115"/>
        <v>#DIV/0!</v>
      </c>
      <c r="I1235" s="3">
        <f t="shared" si="118"/>
        <v>0</v>
      </c>
      <c r="J1235" t="e">
        <f>VLOOKUP(B1235,'[2]List Of Races'!A:B,2,FALSE)</f>
        <v>#N/A</v>
      </c>
      <c r="K1235" t="e">
        <f>IF(J1235="5k",VLOOKUP(A1235,[2]Ages!A:J,5,FALSE),IF(J1235="5mi",VLOOKUP(A1235,[2]Ages!A:J,6,FALSE),IF(J1235="10k",VLOOKUP(A1235,[2]Ages!A:J,7,FALSE),IF(J1235="10mi",VLOOKUP(A1235,[2]Ages!A:J,8,FALSE),IF(J1235="Half Marathon",VLOOKUP(A1235,[2]Ages!A:J,9,FALSE),IF(J1235="Marathon",VLOOKUP(A1235,[2]Ages!A:J,10,FALSE)))))))</f>
        <v>#N/A</v>
      </c>
      <c r="M1235" s="65" t="e">
        <f t="shared" si="119"/>
        <v>#N/A</v>
      </c>
      <c r="N1235">
        <f t="shared" si="116"/>
        <v>1</v>
      </c>
      <c r="O1235">
        <f t="shared" si="117"/>
        <v>1</v>
      </c>
    </row>
    <row r="1236" spans="7:15" x14ac:dyDescent="0.3">
      <c r="G1236" s="64" t="e">
        <f t="shared" si="114"/>
        <v>#DIV/0!</v>
      </c>
      <c r="H1236" s="65" t="e">
        <f t="shared" si="115"/>
        <v>#DIV/0!</v>
      </c>
      <c r="I1236" s="3">
        <f t="shared" si="118"/>
        <v>0</v>
      </c>
      <c r="J1236" t="e">
        <f>VLOOKUP(B1236,'[2]List Of Races'!A:B,2,FALSE)</f>
        <v>#N/A</v>
      </c>
      <c r="K1236" t="e">
        <f>IF(J1236="5k",VLOOKUP(A1236,[2]Ages!A:J,5,FALSE),IF(J1236="5mi",VLOOKUP(A1236,[2]Ages!A:J,6,FALSE),IF(J1236="10k",VLOOKUP(A1236,[2]Ages!A:J,7,FALSE),IF(J1236="10mi",VLOOKUP(A1236,[2]Ages!A:J,8,FALSE),IF(J1236="Half Marathon",VLOOKUP(A1236,[2]Ages!A:J,9,FALSE),IF(J1236="Marathon",VLOOKUP(A1236,[2]Ages!A:J,10,FALSE)))))))</f>
        <v>#N/A</v>
      </c>
      <c r="M1236" s="65" t="e">
        <f t="shared" si="119"/>
        <v>#N/A</v>
      </c>
      <c r="N1236">
        <f t="shared" si="116"/>
        <v>1</v>
      </c>
      <c r="O1236">
        <f t="shared" si="117"/>
        <v>1</v>
      </c>
    </row>
    <row r="1237" spans="7:15" x14ac:dyDescent="0.3">
      <c r="G1237" s="64" t="e">
        <f t="shared" si="114"/>
        <v>#DIV/0!</v>
      </c>
      <c r="H1237" s="65" t="e">
        <f t="shared" si="115"/>
        <v>#DIV/0!</v>
      </c>
      <c r="I1237" s="3">
        <f t="shared" si="118"/>
        <v>0</v>
      </c>
      <c r="J1237" t="e">
        <f>VLOOKUP(B1237,'[2]List Of Races'!A:B,2,FALSE)</f>
        <v>#N/A</v>
      </c>
      <c r="K1237" t="e">
        <f>IF(J1237="5k",VLOOKUP(A1237,[2]Ages!A:J,5,FALSE),IF(J1237="5mi",VLOOKUP(A1237,[2]Ages!A:J,6,FALSE),IF(J1237="10k",VLOOKUP(A1237,[2]Ages!A:J,7,FALSE),IF(J1237="10mi",VLOOKUP(A1237,[2]Ages!A:J,8,FALSE),IF(J1237="Half Marathon",VLOOKUP(A1237,[2]Ages!A:J,9,FALSE),IF(J1237="Marathon",VLOOKUP(A1237,[2]Ages!A:J,10,FALSE)))))))</f>
        <v>#N/A</v>
      </c>
      <c r="M1237" s="65" t="e">
        <f t="shared" si="119"/>
        <v>#N/A</v>
      </c>
      <c r="N1237">
        <f t="shared" si="116"/>
        <v>1</v>
      </c>
      <c r="O1237">
        <f t="shared" si="117"/>
        <v>1</v>
      </c>
    </row>
    <row r="1238" spans="7:15" x14ac:dyDescent="0.3">
      <c r="G1238" s="64" t="e">
        <f t="shared" si="114"/>
        <v>#DIV/0!</v>
      </c>
      <c r="H1238" s="65" t="e">
        <f t="shared" si="115"/>
        <v>#DIV/0!</v>
      </c>
      <c r="I1238" s="3">
        <f t="shared" si="118"/>
        <v>0</v>
      </c>
      <c r="J1238" t="e">
        <f>VLOOKUP(B1238,'[2]List Of Races'!A:B,2,FALSE)</f>
        <v>#N/A</v>
      </c>
      <c r="K1238" t="e">
        <f>IF(J1238="5k",VLOOKUP(A1238,[2]Ages!A:J,5,FALSE),IF(J1238="5mi",VLOOKUP(A1238,[2]Ages!A:J,6,FALSE),IF(J1238="10k",VLOOKUP(A1238,[2]Ages!A:J,7,FALSE),IF(J1238="10mi",VLOOKUP(A1238,[2]Ages!A:J,8,FALSE),IF(J1238="Half Marathon",VLOOKUP(A1238,[2]Ages!A:J,9,FALSE),IF(J1238="Marathon",VLOOKUP(A1238,[2]Ages!A:J,10,FALSE)))))))</f>
        <v>#N/A</v>
      </c>
      <c r="M1238" s="65" t="e">
        <f t="shared" si="119"/>
        <v>#N/A</v>
      </c>
      <c r="N1238">
        <f t="shared" si="116"/>
        <v>1</v>
      </c>
      <c r="O1238">
        <f t="shared" si="117"/>
        <v>1</v>
      </c>
    </row>
    <row r="1239" spans="7:15" x14ac:dyDescent="0.3">
      <c r="G1239" s="64" t="e">
        <f t="shared" si="114"/>
        <v>#DIV/0!</v>
      </c>
      <c r="H1239" s="65" t="e">
        <f t="shared" si="115"/>
        <v>#DIV/0!</v>
      </c>
      <c r="I1239" s="3">
        <f t="shared" si="118"/>
        <v>0</v>
      </c>
      <c r="J1239" t="e">
        <f>VLOOKUP(B1239,'[2]List Of Races'!A:B,2,FALSE)</f>
        <v>#N/A</v>
      </c>
      <c r="K1239" t="e">
        <f>IF(J1239="5k",VLOOKUP(A1239,[2]Ages!A:J,5,FALSE),IF(J1239="5mi",VLOOKUP(A1239,[2]Ages!A:J,6,FALSE),IF(J1239="10k",VLOOKUP(A1239,[2]Ages!A:J,7,FALSE),IF(J1239="10mi",VLOOKUP(A1239,[2]Ages!A:J,8,FALSE),IF(J1239="Half Marathon",VLOOKUP(A1239,[2]Ages!A:J,9,FALSE),IF(J1239="Marathon",VLOOKUP(A1239,[2]Ages!A:J,10,FALSE)))))))</f>
        <v>#N/A</v>
      </c>
      <c r="M1239" s="65" t="e">
        <f t="shared" si="119"/>
        <v>#N/A</v>
      </c>
      <c r="N1239">
        <f t="shared" si="116"/>
        <v>1</v>
      </c>
      <c r="O1239">
        <f t="shared" si="117"/>
        <v>1</v>
      </c>
    </row>
    <row r="1240" spans="7:15" x14ac:dyDescent="0.3">
      <c r="G1240" s="64" t="e">
        <f t="shared" si="114"/>
        <v>#DIV/0!</v>
      </c>
      <c r="H1240" s="65" t="e">
        <f t="shared" si="115"/>
        <v>#DIV/0!</v>
      </c>
      <c r="I1240" s="3">
        <f t="shared" si="118"/>
        <v>0</v>
      </c>
      <c r="J1240" t="e">
        <f>VLOOKUP(B1240,'[2]List Of Races'!A:B,2,FALSE)</f>
        <v>#N/A</v>
      </c>
      <c r="K1240" t="e">
        <f>IF(J1240="5k",VLOOKUP(A1240,[2]Ages!A:J,5,FALSE),IF(J1240="5mi",VLOOKUP(A1240,[2]Ages!A:J,6,FALSE),IF(J1240="10k",VLOOKUP(A1240,[2]Ages!A:J,7,FALSE),IF(J1240="10mi",VLOOKUP(A1240,[2]Ages!A:J,8,FALSE),IF(J1240="Half Marathon",VLOOKUP(A1240,[2]Ages!A:J,9,FALSE),IF(J1240="Marathon",VLOOKUP(A1240,[2]Ages!A:J,10,FALSE)))))))</f>
        <v>#N/A</v>
      </c>
      <c r="M1240" s="65" t="e">
        <f t="shared" si="119"/>
        <v>#N/A</v>
      </c>
      <c r="N1240">
        <f t="shared" si="116"/>
        <v>1</v>
      </c>
      <c r="O1240">
        <f t="shared" si="117"/>
        <v>1</v>
      </c>
    </row>
    <row r="1241" spans="7:15" x14ac:dyDescent="0.3">
      <c r="G1241" s="64" t="e">
        <f t="shared" si="114"/>
        <v>#DIV/0!</v>
      </c>
      <c r="H1241" s="65" t="e">
        <f t="shared" si="115"/>
        <v>#DIV/0!</v>
      </c>
      <c r="I1241" s="3">
        <f t="shared" si="118"/>
        <v>0</v>
      </c>
      <c r="J1241" t="e">
        <f>VLOOKUP(B1241,'[2]List Of Races'!A:B,2,FALSE)</f>
        <v>#N/A</v>
      </c>
      <c r="K1241" t="e">
        <f>IF(J1241="5k",VLOOKUP(A1241,[2]Ages!A:J,5,FALSE),IF(J1241="5mi",VLOOKUP(A1241,[2]Ages!A:J,6,FALSE),IF(J1241="10k",VLOOKUP(A1241,[2]Ages!A:J,7,FALSE),IF(J1241="10mi",VLOOKUP(A1241,[2]Ages!A:J,8,FALSE),IF(J1241="Half Marathon",VLOOKUP(A1241,[2]Ages!A:J,9,FALSE),IF(J1241="Marathon",VLOOKUP(A1241,[2]Ages!A:J,10,FALSE)))))))</f>
        <v>#N/A</v>
      </c>
      <c r="M1241" s="65" t="e">
        <f t="shared" si="119"/>
        <v>#N/A</v>
      </c>
      <c r="N1241">
        <f t="shared" si="116"/>
        <v>1</v>
      </c>
      <c r="O1241">
        <f t="shared" si="117"/>
        <v>1</v>
      </c>
    </row>
    <row r="1242" spans="7:15" x14ac:dyDescent="0.3">
      <c r="G1242" s="64" t="e">
        <f t="shared" si="114"/>
        <v>#DIV/0!</v>
      </c>
      <c r="H1242" s="65" t="e">
        <f t="shared" si="115"/>
        <v>#DIV/0!</v>
      </c>
      <c r="I1242" s="3">
        <f t="shared" si="118"/>
        <v>0</v>
      </c>
      <c r="J1242" t="e">
        <f>VLOOKUP(B1242,'[2]List Of Races'!A:B,2,FALSE)</f>
        <v>#N/A</v>
      </c>
      <c r="K1242" t="e">
        <f>IF(J1242="5k",VLOOKUP(A1242,[2]Ages!A:J,5,FALSE),IF(J1242="5mi",VLOOKUP(A1242,[2]Ages!A:J,6,FALSE),IF(J1242="10k",VLOOKUP(A1242,[2]Ages!A:J,7,FALSE),IF(J1242="10mi",VLOOKUP(A1242,[2]Ages!A:J,8,FALSE),IF(J1242="Half Marathon",VLOOKUP(A1242,[2]Ages!A:J,9,FALSE),IF(J1242="Marathon",VLOOKUP(A1242,[2]Ages!A:J,10,FALSE)))))))</f>
        <v>#N/A</v>
      </c>
      <c r="M1242" s="65" t="e">
        <f t="shared" si="119"/>
        <v>#N/A</v>
      </c>
      <c r="N1242">
        <f t="shared" si="116"/>
        <v>1</v>
      </c>
      <c r="O1242">
        <f t="shared" si="117"/>
        <v>1</v>
      </c>
    </row>
    <row r="1243" spans="7:15" x14ac:dyDescent="0.3">
      <c r="G1243" s="64" t="e">
        <f t="shared" si="114"/>
        <v>#DIV/0!</v>
      </c>
      <c r="H1243" s="65" t="e">
        <f t="shared" si="115"/>
        <v>#DIV/0!</v>
      </c>
      <c r="I1243" s="3">
        <f t="shared" si="118"/>
        <v>0</v>
      </c>
      <c r="J1243" t="e">
        <f>VLOOKUP(B1243,'[2]List Of Races'!A:B,2,FALSE)</f>
        <v>#N/A</v>
      </c>
      <c r="K1243" t="e">
        <f>IF(J1243="5k",VLOOKUP(A1243,[2]Ages!A:J,5,FALSE),IF(J1243="5mi",VLOOKUP(A1243,[2]Ages!A:J,6,FALSE),IF(J1243="10k",VLOOKUP(A1243,[2]Ages!A:J,7,FALSE),IF(J1243="10mi",VLOOKUP(A1243,[2]Ages!A:J,8,FALSE),IF(J1243="Half Marathon",VLOOKUP(A1243,[2]Ages!A:J,9,FALSE),IF(J1243="Marathon",VLOOKUP(A1243,[2]Ages!A:J,10,FALSE)))))))</f>
        <v>#N/A</v>
      </c>
      <c r="M1243" s="65" t="e">
        <f t="shared" si="119"/>
        <v>#N/A</v>
      </c>
      <c r="N1243">
        <f t="shared" si="116"/>
        <v>1</v>
      </c>
      <c r="O1243">
        <f t="shared" si="117"/>
        <v>1</v>
      </c>
    </row>
    <row r="1244" spans="7:15" x14ac:dyDescent="0.3">
      <c r="G1244" s="64" t="e">
        <f t="shared" si="114"/>
        <v>#DIV/0!</v>
      </c>
      <c r="H1244" s="65" t="e">
        <f t="shared" si="115"/>
        <v>#DIV/0!</v>
      </c>
      <c r="I1244" s="3">
        <f t="shared" si="118"/>
        <v>0</v>
      </c>
      <c r="J1244" t="e">
        <f>VLOOKUP(B1244,'[2]List Of Races'!A:B,2,FALSE)</f>
        <v>#N/A</v>
      </c>
      <c r="K1244" t="e">
        <f>IF(J1244="5k",VLOOKUP(A1244,[2]Ages!A:J,5,FALSE),IF(J1244="5mi",VLOOKUP(A1244,[2]Ages!A:J,6,FALSE),IF(J1244="10k",VLOOKUP(A1244,[2]Ages!A:J,7,FALSE),IF(J1244="10mi",VLOOKUP(A1244,[2]Ages!A:J,8,FALSE),IF(J1244="Half Marathon",VLOOKUP(A1244,[2]Ages!A:J,9,FALSE),IF(J1244="Marathon",VLOOKUP(A1244,[2]Ages!A:J,10,FALSE)))))))</f>
        <v>#N/A</v>
      </c>
      <c r="M1244" s="65" t="e">
        <f t="shared" si="119"/>
        <v>#N/A</v>
      </c>
      <c r="N1244">
        <f t="shared" si="116"/>
        <v>1</v>
      </c>
      <c r="O1244">
        <f t="shared" si="117"/>
        <v>1</v>
      </c>
    </row>
    <row r="1245" spans="7:15" x14ac:dyDescent="0.3">
      <c r="G1245" s="64" t="e">
        <f t="shared" si="114"/>
        <v>#DIV/0!</v>
      </c>
      <c r="H1245" s="65" t="e">
        <f t="shared" si="115"/>
        <v>#DIV/0!</v>
      </c>
      <c r="I1245" s="3">
        <f t="shared" si="118"/>
        <v>0</v>
      </c>
      <c r="J1245" t="e">
        <f>VLOOKUP(B1245,'[2]List Of Races'!A:B,2,FALSE)</f>
        <v>#N/A</v>
      </c>
      <c r="K1245" t="e">
        <f>IF(J1245="5k",VLOOKUP(A1245,[2]Ages!A:J,5,FALSE),IF(J1245="5mi",VLOOKUP(A1245,[2]Ages!A:J,6,FALSE),IF(J1245="10k",VLOOKUP(A1245,[2]Ages!A:J,7,FALSE),IF(J1245="10mi",VLOOKUP(A1245,[2]Ages!A:J,8,FALSE),IF(J1245="Half Marathon",VLOOKUP(A1245,[2]Ages!A:J,9,FALSE),IF(J1245="Marathon",VLOOKUP(A1245,[2]Ages!A:J,10,FALSE)))))))</f>
        <v>#N/A</v>
      </c>
      <c r="M1245" s="65" t="e">
        <f t="shared" si="119"/>
        <v>#N/A</v>
      </c>
      <c r="N1245">
        <f t="shared" si="116"/>
        <v>1</v>
      </c>
      <c r="O1245">
        <f t="shared" si="117"/>
        <v>1</v>
      </c>
    </row>
    <row r="1246" spans="7:15" x14ac:dyDescent="0.3">
      <c r="G1246" s="64" t="e">
        <f t="shared" si="114"/>
        <v>#DIV/0!</v>
      </c>
      <c r="H1246" s="65" t="e">
        <f t="shared" si="115"/>
        <v>#DIV/0!</v>
      </c>
      <c r="I1246" s="3">
        <f t="shared" si="118"/>
        <v>0</v>
      </c>
      <c r="J1246" t="e">
        <f>VLOOKUP(B1246,'[2]List Of Races'!A:B,2,FALSE)</f>
        <v>#N/A</v>
      </c>
      <c r="K1246" t="e">
        <f>IF(J1246="5k",VLOOKUP(A1246,[2]Ages!A:J,5,FALSE),IF(J1246="5mi",VLOOKUP(A1246,[2]Ages!A:J,6,FALSE),IF(J1246="10k",VLOOKUP(A1246,[2]Ages!A:J,7,FALSE),IF(J1246="10mi",VLOOKUP(A1246,[2]Ages!A:J,8,FALSE),IF(J1246="Half Marathon",VLOOKUP(A1246,[2]Ages!A:J,9,FALSE),IF(J1246="Marathon",VLOOKUP(A1246,[2]Ages!A:J,10,FALSE)))))))</f>
        <v>#N/A</v>
      </c>
      <c r="M1246" s="65" t="e">
        <f t="shared" si="119"/>
        <v>#N/A</v>
      </c>
      <c r="N1246">
        <f t="shared" si="116"/>
        <v>1</v>
      </c>
      <c r="O1246">
        <f t="shared" si="117"/>
        <v>1</v>
      </c>
    </row>
    <row r="1247" spans="7:15" x14ac:dyDescent="0.3">
      <c r="G1247" s="64" t="e">
        <f t="shared" si="114"/>
        <v>#DIV/0!</v>
      </c>
      <c r="H1247" s="65" t="e">
        <f t="shared" si="115"/>
        <v>#DIV/0!</v>
      </c>
      <c r="I1247" s="3">
        <f t="shared" si="118"/>
        <v>0</v>
      </c>
      <c r="J1247" t="e">
        <f>VLOOKUP(B1247,'[2]List Of Races'!A:B,2,FALSE)</f>
        <v>#N/A</v>
      </c>
      <c r="K1247" t="e">
        <f>IF(J1247="5k",VLOOKUP(A1247,[2]Ages!A:J,5,FALSE),IF(J1247="5mi",VLOOKUP(A1247,[2]Ages!A:J,6,FALSE),IF(J1247="10k",VLOOKUP(A1247,[2]Ages!A:J,7,FALSE),IF(J1247="10mi",VLOOKUP(A1247,[2]Ages!A:J,8,FALSE),IF(J1247="Half Marathon",VLOOKUP(A1247,[2]Ages!A:J,9,FALSE),IF(J1247="Marathon",VLOOKUP(A1247,[2]Ages!A:J,10,FALSE)))))))</f>
        <v>#N/A</v>
      </c>
      <c r="M1247" s="65" t="e">
        <f t="shared" si="119"/>
        <v>#N/A</v>
      </c>
      <c r="N1247">
        <f t="shared" si="116"/>
        <v>1</v>
      </c>
      <c r="O1247">
        <f t="shared" si="117"/>
        <v>1</v>
      </c>
    </row>
    <row r="1248" spans="7:15" x14ac:dyDescent="0.3">
      <c r="G1248" s="64" t="e">
        <f t="shared" si="114"/>
        <v>#DIV/0!</v>
      </c>
      <c r="H1248" s="65" t="e">
        <f t="shared" si="115"/>
        <v>#DIV/0!</v>
      </c>
      <c r="I1248" s="3">
        <f t="shared" si="118"/>
        <v>0</v>
      </c>
      <c r="J1248" t="e">
        <f>VLOOKUP(B1248,'[2]List Of Races'!A:B,2,FALSE)</f>
        <v>#N/A</v>
      </c>
      <c r="K1248" t="e">
        <f>IF(J1248="5k",VLOOKUP(A1248,[2]Ages!A:J,5,FALSE),IF(J1248="5mi",VLOOKUP(A1248,[2]Ages!A:J,6,FALSE),IF(J1248="10k",VLOOKUP(A1248,[2]Ages!A:J,7,FALSE),IF(J1248="10mi",VLOOKUP(A1248,[2]Ages!A:J,8,FALSE),IF(J1248="Half Marathon",VLOOKUP(A1248,[2]Ages!A:J,9,FALSE),IF(J1248="Marathon",VLOOKUP(A1248,[2]Ages!A:J,10,FALSE)))))))</f>
        <v>#N/A</v>
      </c>
      <c r="M1248" s="65" t="e">
        <f t="shared" si="119"/>
        <v>#N/A</v>
      </c>
      <c r="N1248">
        <f t="shared" si="116"/>
        <v>1</v>
      </c>
      <c r="O1248">
        <f t="shared" si="117"/>
        <v>1</v>
      </c>
    </row>
    <row r="1249" spans="7:15" x14ac:dyDescent="0.3">
      <c r="G1249" s="64" t="e">
        <f t="shared" si="114"/>
        <v>#DIV/0!</v>
      </c>
      <c r="H1249" s="65" t="e">
        <f t="shared" si="115"/>
        <v>#DIV/0!</v>
      </c>
      <c r="I1249" s="3">
        <f t="shared" si="118"/>
        <v>0</v>
      </c>
      <c r="J1249" t="e">
        <f>VLOOKUP(B1249,'[2]List Of Races'!A:B,2,FALSE)</f>
        <v>#N/A</v>
      </c>
      <c r="K1249" t="e">
        <f>IF(J1249="5k",VLOOKUP(A1249,[2]Ages!A:J,5,FALSE),IF(J1249="5mi",VLOOKUP(A1249,[2]Ages!A:J,6,FALSE),IF(J1249="10k",VLOOKUP(A1249,[2]Ages!A:J,7,FALSE),IF(J1249="10mi",VLOOKUP(A1249,[2]Ages!A:J,8,FALSE),IF(J1249="Half Marathon",VLOOKUP(A1249,[2]Ages!A:J,9,FALSE),IF(J1249="Marathon",VLOOKUP(A1249,[2]Ages!A:J,10,FALSE)))))))</f>
        <v>#N/A</v>
      </c>
      <c r="M1249" s="65" t="e">
        <f t="shared" si="119"/>
        <v>#N/A</v>
      </c>
      <c r="N1249">
        <f t="shared" si="116"/>
        <v>1</v>
      </c>
      <c r="O1249">
        <f t="shared" si="117"/>
        <v>1</v>
      </c>
    </row>
    <row r="1250" spans="7:15" x14ac:dyDescent="0.3">
      <c r="G1250" s="64" t="e">
        <f t="shared" si="114"/>
        <v>#DIV/0!</v>
      </c>
      <c r="H1250" s="65" t="e">
        <f t="shared" si="115"/>
        <v>#DIV/0!</v>
      </c>
      <c r="I1250" s="3">
        <f t="shared" si="118"/>
        <v>0</v>
      </c>
      <c r="J1250" t="e">
        <f>VLOOKUP(B1250,'[2]List Of Races'!A:B,2,FALSE)</f>
        <v>#N/A</v>
      </c>
      <c r="K1250" t="e">
        <f>IF(J1250="5k",VLOOKUP(A1250,[2]Ages!A:J,5,FALSE),IF(J1250="5mi",VLOOKUP(A1250,[2]Ages!A:J,6,FALSE),IF(J1250="10k",VLOOKUP(A1250,[2]Ages!A:J,7,FALSE),IF(J1250="10mi",VLOOKUP(A1250,[2]Ages!A:J,8,FALSE),IF(J1250="Half Marathon",VLOOKUP(A1250,[2]Ages!A:J,9,FALSE),IF(J1250="Marathon",VLOOKUP(A1250,[2]Ages!A:J,10,FALSE)))))))</f>
        <v>#N/A</v>
      </c>
      <c r="M1250" s="65" t="e">
        <f t="shared" si="119"/>
        <v>#N/A</v>
      </c>
      <c r="N1250">
        <f t="shared" si="116"/>
        <v>1</v>
      </c>
      <c r="O1250">
        <f t="shared" si="117"/>
        <v>1</v>
      </c>
    </row>
    <row r="1251" spans="7:15" x14ac:dyDescent="0.3">
      <c r="G1251" s="64" t="e">
        <f t="shared" ref="G1251:G1314" si="120">1-((F1251-E1251)/E1251)</f>
        <v>#DIV/0!</v>
      </c>
      <c r="H1251" s="65" t="e">
        <f t="shared" si="115"/>
        <v>#DIV/0!</v>
      </c>
      <c r="I1251" s="3">
        <f t="shared" si="118"/>
        <v>0</v>
      </c>
      <c r="J1251" t="e">
        <f>VLOOKUP(B1251,'[2]List Of Races'!A:B,2,FALSE)</f>
        <v>#N/A</v>
      </c>
      <c r="K1251" t="e">
        <f>IF(J1251="5k",VLOOKUP(A1251,[2]Ages!A:J,5,FALSE),IF(J1251="5mi",VLOOKUP(A1251,[2]Ages!A:J,6,FALSE),IF(J1251="10k",VLOOKUP(A1251,[2]Ages!A:J,7,FALSE),IF(J1251="10mi",VLOOKUP(A1251,[2]Ages!A:J,8,FALSE),IF(J1251="Half Marathon",VLOOKUP(A1251,[2]Ages!A:J,9,FALSE),IF(J1251="Marathon",VLOOKUP(A1251,[2]Ages!A:J,10,FALSE)))))))</f>
        <v>#N/A</v>
      </c>
      <c r="M1251" s="65" t="e">
        <f t="shared" si="119"/>
        <v>#N/A</v>
      </c>
      <c r="N1251">
        <f t="shared" si="116"/>
        <v>1</v>
      </c>
      <c r="O1251">
        <f t="shared" si="117"/>
        <v>1</v>
      </c>
    </row>
    <row r="1252" spans="7:15" x14ac:dyDescent="0.3">
      <c r="G1252" s="64" t="e">
        <f t="shared" si="120"/>
        <v>#DIV/0!</v>
      </c>
      <c r="H1252" s="65" t="e">
        <f t="shared" si="115"/>
        <v>#DIV/0!</v>
      </c>
      <c r="I1252" s="3">
        <f t="shared" si="118"/>
        <v>0</v>
      </c>
      <c r="J1252" t="e">
        <f>VLOOKUP(B1252,'[2]List Of Races'!A:B,2,FALSE)</f>
        <v>#N/A</v>
      </c>
      <c r="K1252" t="e">
        <f>IF(J1252="5k",VLOOKUP(A1252,[2]Ages!A:J,5,FALSE),IF(J1252="5mi",VLOOKUP(A1252,[2]Ages!A:J,6,FALSE),IF(J1252="10k",VLOOKUP(A1252,[2]Ages!A:J,7,FALSE),IF(J1252="10mi",VLOOKUP(A1252,[2]Ages!A:J,8,FALSE),IF(J1252="Half Marathon",VLOOKUP(A1252,[2]Ages!A:J,9,FALSE),IF(J1252="Marathon",VLOOKUP(A1252,[2]Ages!A:J,10,FALSE)))))))</f>
        <v>#N/A</v>
      </c>
      <c r="M1252" s="65" t="e">
        <f t="shared" si="119"/>
        <v>#N/A</v>
      </c>
      <c r="N1252">
        <f t="shared" si="116"/>
        <v>1</v>
      </c>
      <c r="O1252">
        <f t="shared" si="117"/>
        <v>1</v>
      </c>
    </row>
    <row r="1253" spans="7:15" x14ac:dyDescent="0.3">
      <c r="G1253" s="64" t="e">
        <f t="shared" si="120"/>
        <v>#DIV/0!</v>
      </c>
      <c r="H1253" s="65" t="e">
        <f t="shared" si="115"/>
        <v>#DIV/0!</v>
      </c>
      <c r="I1253" s="3">
        <f t="shared" si="118"/>
        <v>0</v>
      </c>
      <c r="J1253" t="e">
        <f>VLOOKUP(B1253,'[2]List Of Races'!A:B,2,FALSE)</f>
        <v>#N/A</v>
      </c>
      <c r="K1253" t="e">
        <f>IF(J1253="5k",VLOOKUP(A1253,[2]Ages!A:J,5,FALSE),IF(J1253="5mi",VLOOKUP(A1253,[2]Ages!A:J,6,FALSE),IF(J1253="10k",VLOOKUP(A1253,[2]Ages!A:J,7,FALSE),IF(J1253="10mi",VLOOKUP(A1253,[2]Ages!A:J,8,FALSE),IF(J1253="Half Marathon",VLOOKUP(A1253,[2]Ages!A:J,9,FALSE),IF(J1253="Marathon",VLOOKUP(A1253,[2]Ages!A:J,10,FALSE)))))))</f>
        <v>#N/A</v>
      </c>
      <c r="M1253" s="65" t="e">
        <f t="shared" si="119"/>
        <v>#N/A</v>
      </c>
      <c r="N1253">
        <f t="shared" si="116"/>
        <v>1</v>
      </c>
      <c r="O1253">
        <f t="shared" si="117"/>
        <v>1</v>
      </c>
    </row>
    <row r="1254" spans="7:15" x14ac:dyDescent="0.3">
      <c r="G1254" s="64" t="e">
        <f t="shared" si="120"/>
        <v>#DIV/0!</v>
      </c>
      <c r="H1254" s="65" t="e">
        <f t="shared" si="115"/>
        <v>#DIV/0!</v>
      </c>
      <c r="I1254" s="3">
        <f t="shared" si="118"/>
        <v>0</v>
      </c>
      <c r="J1254" t="e">
        <f>VLOOKUP(B1254,'[2]List Of Races'!A:B,2,FALSE)</f>
        <v>#N/A</v>
      </c>
      <c r="K1254" t="e">
        <f>IF(J1254="5k",VLOOKUP(A1254,[2]Ages!A:J,5,FALSE),IF(J1254="5mi",VLOOKUP(A1254,[2]Ages!A:J,6,FALSE),IF(J1254="10k",VLOOKUP(A1254,[2]Ages!A:J,7,FALSE),IF(J1254="10mi",VLOOKUP(A1254,[2]Ages!A:J,8,FALSE),IF(J1254="Half Marathon",VLOOKUP(A1254,[2]Ages!A:J,9,FALSE),IF(J1254="Marathon",VLOOKUP(A1254,[2]Ages!A:J,10,FALSE)))))))</f>
        <v>#N/A</v>
      </c>
      <c r="M1254" s="65" t="e">
        <f t="shared" si="119"/>
        <v>#N/A</v>
      </c>
      <c r="N1254">
        <f t="shared" si="116"/>
        <v>1</v>
      </c>
      <c r="O1254">
        <f t="shared" si="117"/>
        <v>1</v>
      </c>
    </row>
    <row r="1255" spans="7:15" x14ac:dyDescent="0.3">
      <c r="G1255" s="64" t="e">
        <f t="shared" si="120"/>
        <v>#DIV/0!</v>
      </c>
      <c r="H1255" s="65" t="e">
        <f t="shared" si="115"/>
        <v>#DIV/0!</v>
      </c>
      <c r="I1255" s="3">
        <f t="shared" si="118"/>
        <v>0</v>
      </c>
      <c r="J1255" t="e">
        <f>VLOOKUP(B1255,'[2]List Of Races'!A:B,2,FALSE)</f>
        <v>#N/A</v>
      </c>
      <c r="K1255" t="e">
        <f>IF(J1255="5k",VLOOKUP(A1255,[2]Ages!A:J,5,FALSE),IF(J1255="5mi",VLOOKUP(A1255,[2]Ages!A:J,6,FALSE),IF(J1255="10k",VLOOKUP(A1255,[2]Ages!A:J,7,FALSE),IF(J1255="10mi",VLOOKUP(A1255,[2]Ages!A:J,8,FALSE),IF(J1255="Half Marathon",VLOOKUP(A1255,[2]Ages!A:J,9,FALSE),IF(J1255="Marathon",VLOOKUP(A1255,[2]Ages!A:J,10,FALSE)))))))</f>
        <v>#N/A</v>
      </c>
      <c r="M1255" s="65" t="e">
        <f t="shared" si="119"/>
        <v>#N/A</v>
      </c>
      <c r="N1255">
        <f t="shared" si="116"/>
        <v>1</v>
      </c>
      <c r="O1255">
        <f t="shared" si="117"/>
        <v>1</v>
      </c>
    </row>
    <row r="1256" spans="7:15" x14ac:dyDescent="0.3">
      <c r="G1256" s="64" t="e">
        <f t="shared" si="120"/>
        <v>#DIV/0!</v>
      </c>
      <c r="H1256" s="65" t="e">
        <f t="shared" si="115"/>
        <v>#DIV/0!</v>
      </c>
      <c r="I1256" s="3">
        <f t="shared" si="118"/>
        <v>0</v>
      </c>
      <c r="J1256" t="e">
        <f>VLOOKUP(B1256,'[2]List Of Races'!A:B,2,FALSE)</f>
        <v>#N/A</v>
      </c>
      <c r="K1256" t="e">
        <f>IF(J1256="5k",VLOOKUP(A1256,[2]Ages!A:J,5,FALSE),IF(J1256="5mi",VLOOKUP(A1256,[2]Ages!A:J,6,FALSE),IF(J1256="10k",VLOOKUP(A1256,[2]Ages!A:J,7,FALSE),IF(J1256="10mi",VLOOKUP(A1256,[2]Ages!A:J,8,FALSE),IF(J1256="Half Marathon",VLOOKUP(A1256,[2]Ages!A:J,9,FALSE),IF(J1256="Marathon",VLOOKUP(A1256,[2]Ages!A:J,10,FALSE)))))))</f>
        <v>#N/A</v>
      </c>
      <c r="M1256" s="65" t="e">
        <f t="shared" si="119"/>
        <v>#N/A</v>
      </c>
      <c r="N1256">
        <f t="shared" si="116"/>
        <v>1</v>
      </c>
      <c r="O1256">
        <f t="shared" si="117"/>
        <v>1</v>
      </c>
    </row>
    <row r="1257" spans="7:15" x14ac:dyDescent="0.3">
      <c r="G1257" s="64" t="e">
        <f t="shared" si="120"/>
        <v>#DIV/0!</v>
      </c>
      <c r="H1257" s="65" t="e">
        <f t="shared" si="115"/>
        <v>#DIV/0!</v>
      </c>
      <c r="I1257" s="3">
        <f t="shared" si="118"/>
        <v>0</v>
      </c>
      <c r="J1257" t="e">
        <f>VLOOKUP(B1257,'[2]List Of Races'!A:B,2,FALSE)</f>
        <v>#N/A</v>
      </c>
      <c r="K1257" t="e">
        <f>IF(J1257="5k",VLOOKUP(A1257,[2]Ages!A:J,5,FALSE),IF(J1257="5mi",VLOOKUP(A1257,[2]Ages!A:J,6,FALSE),IF(J1257="10k",VLOOKUP(A1257,[2]Ages!A:J,7,FALSE),IF(J1257="10mi",VLOOKUP(A1257,[2]Ages!A:J,8,FALSE),IF(J1257="Half Marathon",VLOOKUP(A1257,[2]Ages!A:J,9,FALSE),IF(J1257="Marathon",VLOOKUP(A1257,[2]Ages!A:J,10,FALSE)))))))</f>
        <v>#N/A</v>
      </c>
      <c r="M1257" s="65" t="e">
        <f t="shared" si="119"/>
        <v>#N/A</v>
      </c>
      <c r="N1257">
        <f t="shared" si="116"/>
        <v>1</v>
      </c>
      <c r="O1257">
        <f t="shared" si="117"/>
        <v>1</v>
      </c>
    </row>
    <row r="1258" spans="7:15" x14ac:dyDescent="0.3">
      <c r="G1258" s="64" t="e">
        <f t="shared" si="120"/>
        <v>#DIV/0!</v>
      </c>
      <c r="H1258" s="65" t="e">
        <f t="shared" si="115"/>
        <v>#DIV/0!</v>
      </c>
      <c r="I1258" s="3">
        <f t="shared" si="118"/>
        <v>0</v>
      </c>
      <c r="J1258" t="e">
        <f>VLOOKUP(B1258,'[2]List Of Races'!A:B,2,FALSE)</f>
        <v>#N/A</v>
      </c>
      <c r="K1258" t="e">
        <f>IF(J1258="5k",VLOOKUP(A1258,[2]Ages!A:J,5,FALSE),IF(J1258="5mi",VLOOKUP(A1258,[2]Ages!A:J,6,FALSE),IF(J1258="10k",VLOOKUP(A1258,[2]Ages!A:J,7,FALSE),IF(J1258="10mi",VLOOKUP(A1258,[2]Ages!A:J,8,FALSE),IF(J1258="Half Marathon",VLOOKUP(A1258,[2]Ages!A:J,9,FALSE),IF(J1258="Marathon",VLOOKUP(A1258,[2]Ages!A:J,10,FALSE)))))))</f>
        <v>#N/A</v>
      </c>
      <c r="M1258" s="65" t="e">
        <f t="shared" si="119"/>
        <v>#N/A</v>
      </c>
      <c r="N1258">
        <f t="shared" si="116"/>
        <v>1</v>
      </c>
      <c r="O1258">
        <f t="shared" si="117"/>
        <v>1</v>
      </c>
    </row>
    <row r="1259" spans="7:15" x14ac:dyDescent="0.3">
      <c r="G1259" s="64" t="e">
        <f t="shared" si="120"/>
        <v>#DIV/0!</v>
      </c>
      <c r="H1259" s="65" t="e">
        <f t="shared" si="115"/>
        <v>#DIV/0!</v>
      </c>
      <c r="I1259" s="3">
        <f t="shared" si="118"/>
        <v>0</v>
      </c>
      <c r="J1259" t="e">
        <f>VLOOKUP(B1259,'[2]List Of Races'!A:B,2,FALSE)</f>
        <v>#N/A</v>
      </c>
      <c r="K1259" t="e">
        <f>IF(J1259="5k",VLOOKUP(A1259,[2]Ages!A:J,5,FALSE),IF(J1259="5mi",VLOOKUP(A1259,[2]Ages!A:J,6,FALSE),IF(J1259="10k",VLOOKUP(A1259,[2]Ages!A:J,7,FALSE),IF(J1259="10mi",VLOOKUP(A1259,[2]Ages!A:J,8,FALSE),IF(J1259="Half Marathon",VLOOKUP(A1259,[2]Ages!A:J,9,FALSE),IF(J1259="Marathon",VLOOKUP(A1259,[2]Ages!A:J,10,FALSE)))))))</f>
        <v>#N/A</v>
      </c>
      <c r="M1259" s="65" t="e">
        <f t="shared" si="119"/>
        <v>#N/A</v>
      </c>
      <c r="N1259">
        <f t="shared" si="116"/>
        <v>1</v>
      </c>
      <c r="O1259">
        <f t="shared" si="117"/>
        <v>1</v>
      </c>
    </row>
    <row r="1260" spans="7:15" x14ac:dyDescent="0.3">
      <c r="G1260" s="64" t="e">
        <f t="shared" si="120"/>
        <v>#DIV/0!</v>
      </c>
      <c r="H1260" s="65" t="e">
        <f t="shared" si="115"/>
        <v>#DIV/0!</v>
      </c>
      <c r="I1260" s="3">
        <f t="shared" si="118"/>
        <v>0</v>
      </c>
      <c r="J1260" t="e">
        <f>VLOOKUP(B1260,'[2]List Of Races'!A:B,2,FALSE)</f>
        <v>#N/A</v>
      </c>
      <c r="K1260" t="e">
        <f>IF(J1260="5k",VLOOKUP(A1260,[2]Ages!A:J,5,FALSE),IF(J1260="5mi",VLOOKUP(A1260,[2]Ages!A:J,6,FALSE),IF(J1260="10k",VLOOKUP(A1260,[2]Ages!A:J,7,FALSE),IF(J1260="10mi",VLOOKUP(A1260,[2]Ages!A:J,8,FALSE),IF(J1260="Half Marathon",VLOOKUP(A1260,[2]Ages!A:J,9,FALSE),IF(J1260="Marathon",VLOOKUP(A1260,[2]Ages!A:J,10,FALSE)))))))</f>
        <v>#N/A</v>
      </c>
      <c r="M1260" s="65" t="e">
        <f t="shared" si="119"/>
        <v>#N/A</v>
      </c>
      <c r="N1260">
        <f t="shared" si="116"/>
        <v>1</v>
      </c>
      <c r="O1260">
        <f t="shared" si="117"/>
        <v>1</v>
      </c>
    </row>
    <row r="1261" spans="7:15" x14ac:dyDescent="0.3">
      <c r="G1261" s="64" t="e">
        <f t="shared" si="120"/>
        <v>#DIV/0!</v>
      </c>
      <c r="H1261" s="65" t="e">
        <f t="shared" si="115"/>
        <v>#DIV/0!</v>
      </c>
      <c r="I1261" s="3">
        <f t="shared" si="118"/>
        <v>0</v>
      </c>
      <c r="J1261" t="e">
        <f>VLOOKUP(B1261,'[2]List Of Races'!A:B,2,FALSE)</f>
        <v>#N/A</v>
      </c>
      <c r="K1261" t="e">
        <f>IF(J1261="5k",VLOOKUP(A1261,[2]Ages!A:J,5,FALSE),IF(J1261="5mi",VLOOKUP(A1261,[2]Ages!A:J,6,FALSE),IF(J1261="10k",VLOOKUP(A1261,[2]Ages!A:J,7,FALSE),IF(J1261="10mi",VLOOKUP(A1261,[2]Ages!A:J,8,FALSE),IF(J1261="Half Marathon",VLOOKUP(A1261,[2]Ages!A:J,9,FALSE),IF(J1261="Marathon",VLOOKUP(A1261,[2]Ages!A:J,10,FALSE)))))))</f>
        <v>#N/A</v>
      </c>
      <c r="M1261" s="65" t="e">
        <f t="shared" si="119"/>
        <v>#N/A</v>
      </c>
      <c r="N1261">
        <f t="shared" si="116"/>
        <v>1</v>
      </c>
      <c r="O1261">
        <f t="shared" si="117"/>
        <v>1</v>
      </c>
    </row>
    <row r="1262" spans="7:15" x14ac:dyDescent="0.3">
      <c r="G1262" s="64" t="e">
        <f t="shared" si="120"/>
        <v>#DIV/0!</v>
      </c>
      <c r="H1262" s="65" t="e">
        <f t="shared" si="115"/>
        <v>#DIV/0!</v>
      </c>
      <c r="I1262" s="3">
        <f t="shared" si="118"/>
        <v>0</v>
      </c>
      <c r="J1262" t="e">
        <f>VLOOKUP(B1262,'[2]List Of Races'!A:B,2,FALSE)</f>
        <v>#N/A</v>
      </c>
      <c r="K1262" t="e">
        <f>IF(J1262="5k",VLOOKUP(A1262,[2]Ages!A:J,5,FALSE),IF(J1262="5mi",VLOOKUP(A1262,[2]Ages!A:J,6,FALSE),IF(J1262="10k",VLOOKUP(A1262,[2]Ages!A:J,7,FALSE),IF(J1262="10mi",VLOOKUP(A1262,[2]Ages!A:J,8,FALSE),IF(J1262="Half Marathon",VLOOKUP(A1262,[2]Ages!A:J,9,FALSE),IF(J1262="Marathon",VLOOKUP(A1262,[2]Ages!A:J,10,FALSE)))))))</f>
        <v>#N/A</v>
      </c>
      <c r="M1262" s="65" t="e">
        <f t="shared" si="119"/>
        <v>#N/A</v>
      </c>
      <c r="N1262">
        <f t="shared" si="116"/>
        <v>1</v>
      </c>
      <c r="O1262">
        <f t="shared" si="117"/>
        <v>1</v>
      </c>
    </row>
    <row r="1263" spans="7:15" x14ac:dyDescent="0.3">
      <c r="G1263" s="64" t="e">
        <f t="shared" si="120"/>
        <v>#DIV/0!</v>
      </c>
      <c r="H1263" s="65" t="e">
        <f t="shared" si="115"/>
        <v>#DIV/0!</v>
      </c>
      <c r="I1263" s="3">
        <f t="shared" si="118"/>
        <v>0</v>
      </c>
      <c r="J1263" t="e">
        <f>VLOOKUP(B1263,'[2]List Of Races'!A:B,2,FALSE)</f>
        <v>#N/A</v>
      </c>
      <c r="K1263" t="e">
        <f>IF(J1263="5k",VLOOKUP(A1263,[2]Ages!A:J,5,FALSE),IF(J1263="5mi",VLOOKUP(A1263,[2]Ages!A:J,6,FALSE),IF(J1263="10k",VLOOKUP(A1263,[2]Ages!A:J,7,FALSE),IF(J1263="10mi",VLOOKUP(A1263,[2]Ages!A:J,8,FALSE),IF(J1263="Half Marathon",VLOOKUP(A1263,[2]Ages!A:J,9,FALSE),IF(J1263="Marathon",VLOOKUP(A1263,[2]Ages!A:J,10,FALSE)))))))</f>
        <v>#N/A</v>
      </c>
      <c r="M1263" s="65" t="e">
        <f t="shared" si="119"/>
        <v>#N/A</v>
      </c>
      <c r="N1263">
        <f t="shared" si="116"/>
        <v>1</v>
      </c>
      <c r="O1263">
        <f t="shared" si="117"/>
        <v>1</v>
      </c>
    </row>
    <row r="1264" spans="7:15" x14ac:dyDescent="0.3">
      <c r="G1264" s="64" t="e">
        <f t="shared" si="120"/>
        <v>#DIV/0!</v>
      </c>
      <c r="H1264" s="65" t="e">
        <f t="shared" si="115"/>
        <v>#DIV/0!</v>
      </c>
      <c r="I1264" s="3">
        <f t="shared" si="118"/>
        <v>0</v>
      </c>
      <c r="J1264" t="e">
        <f>VLOOKUP(B1264,'[2]List Of Races'!A:B,2,FALSE)</f>
        <v>#N/A</v>
      </c>
      <c r="K1264" t="e">
        <f>IF(J1264="5k",VLOOKUP(A1264,[2]Ages!A:J,5,FALSE),IF(J1264="5mi",VLOOKUP(A1264,[2]Ages!A:J,6,FALSE),IF(J1264="10k",VLOOKUP(A1264,[2]Ages!A:J,7,FALSE),IF(J1264="10mi",VLOOKUP(A1264,[2]Ages!A:J,8,FALSE),IF(J1264="Half Marathon",VLOOKUP(A1264,[2]Ages!A:J,9,FALSE),IF(J1264="Marathon",VLOOKUP(A1264,[2]Ages!A:J,10,FALSE)))))))</f>
        <v>#N/A</v>
      </c>
      <c r="M1264" s="65" t="e">
        <f t="shared" si="119"/>
        <v>#N/A</v>
      </c>
      <c r="N1264">
        <f t="shared" si="116"/>
        <v>1</v>
      </c>
      <c r="O1264">
        <f t="shared" si="117"/>
        <v>1</v>
      </c>
    </row>
    <row r="1265" spans="7:15" x14ac:dyDescent="0.3">
      <c r="G1265" s="64" t="e">
        <f t="shared" si="120"/>
        <v>#DIV/0!</v>
      </c>
      <c r="H1265" s="65" t="e">
        <f t="shared" si="115"/>
        <v>#DIV/0!</v>
      </c>
      <c r="I1265" s="3">
        <f t="shared" si="118"/>
        <v>0</v>
      </c>
      <c r="J1265" t="e">
        <f>VLOOKUP(B1265,'[2]List Of Races'!A:B,2,FALSE)</f>
        <v>#N/A</v>
      </c>
      <c r="K1265" t="e">
        <f>IF(J1265="5k",VLOOKUP(A1265,[2]Ages!A:J,5,FALSE),IF(J1265="5mi",VLOOKUP(A1265,[2]Ages!A:J,6,FALSE),IF(J1265="10k",VLOOKUP(A1265,[2]Ages!A:J,7,FALSE),IF(J1265="10mi",VLOOKUP(A1265,[2]Ages!A:J,8,FALSE),IF(J1265="Half Marathon",VLOOKUP(A1265,[2]Ages!A:J,9,FALSE),IF(J1265="Marathon",VLOOKUP(A1265,[2]Ages!A:J,10,FALSE)))))))</f>
        <v>#N/A</v>
      </c>
      <c r="M1265" s="65" t="e">
        <f t="shared" si="119"/>
        <v>#N/A</v>
      </c>
      <c r="N1265">
        <f t="shared" si="116"/>
        <v>1</v>
      </c>
      <c r="O1265">
        <f t="shared" si="117"/>
        <v>1</v>
      </c>
    </row>
    <row r="1266" spans="7:15" x14ac:dyDescent="0.3">
      <c r="G1266" s="64" t="e">
        <f t="shared" si="120"/>
        <v>#DIV/0!</v>
      </c>
      <c r="H1266" s="65" t="e">
        <f t="shared" si="115"/>
        <v>#DIV/0!</v>
      </c>
      <c r="I1266" s="3">
        <f t="shared" si="118"/>
        <v>0</v>
      </c>
      <c r="J1266" t="e">
        <f>VLOOKUP(B1266,'[2]List Of Races'!A:B,2,FALSE)</f>
        <v>#N/A</v>
      </c>
      <c r="K1266" t="e">
        <f>IF(J1266="5k",VLOOKUP(A1266,[2]Ages!A:J,5,FALSE),IF(J1266="5mi",VLOOKUP(A1266,[2]Ages!A:J,6,FALSE),IF(J1266="10k",VLOOKUP(A1266,[2]Ages!A:J,7,FALSE),IF(J1266="10mi",VLOOKUP(A1266,[2]Ages!A:J,8,FALSE),IF(J1266="Half Marathon",VLOOKUP(A1266,[2]Ages!A:J,9,FALSE),IF(J1266="Marathon",VLOOKUP(A1266,[2]Ages!A:J,10,FALSE)))))))</f>
        <v>#N/A</v>
      </c>
      <c r="M1266" s="65" t="e">
        <f t="shared" si="119"/>
        <v>#N/A</v>
      </c>
      <c r="N1266">
        <f t="shared" si="116"/>
        <v>1</v>
      </c>
      <c r="O1266">
        <f t="shared" si="117"/>
        <v>1</v>
      </c>
    </row>
    <row r="1267" spans="7:15" x14ac:dyDescent="0.3">
      <c r="G1267" s="64" t="e">
        <f t="shared" si="120"/>
        <v>#DIV/0!</v>
      </c>
      <c r="H1267" s="65" t="e">
        <f t="shared" si="115"/>
        <v>#DIV/0!</v>
      </c>
      <c r="I1267" s="3">
        <f t="shared" si="118"/>
        <v>0</v>
      </c>
      <c r="J1267" t="e">
        <f>VLOOKUP(B1267,'[2]List Of Races'!A:B,2,FALSE)</f>
        <v>#N/A</v>
      </c>
      <c r="K1267" t="e">
        <f>IF(J1267="5k",VLOOKUP(A1267,[2]Ages!A:J,5,FALSE),IF(J1267="5mi",VLOOKUP(A1267,[2]Ages!A:J,6,FALSE),IF(J1267="10k",VLOOKUP(A1267,[2]Ages!A:J,7,FALSE),IF(J1267="10mi",VLOOKUP(A1267,[2]Ages!A:J,8,FALSE),IF(J1267="Half Marathon",VLOOKUP(A1267,[2]Ages!A:J,9,FALSE),IF(J1267="Marathon",VLOOKUP(A1267,[2]Ages!A:J,10,FALSE)))))))</f>
        <v>#N/A</v>
      </c>
      <c r="M1267" s="65" t="e">
        <f t="shared" si="119"/>
        <v>#N/A</v>
      </c>
      <c r="N1267">
        <f t="shared" si="116"/>
        <v>1</v>
      </c>
      <c r="O1267">
        <f t="shared" si="117"/>
        <v>1</v>
      </c>
    </row>
    <row r="1268" spans="7:15" x14ac:dyDescent="0.3">
      <c r="G1268" s="64" t="e">
        <f t="shared" si="120"/>
        <v>#DIV/0!</v>
      </c>
      <c r="H1268" s="65" t="e">
        <f t="shared" si="115"/>
        <v>#DIV/0!</v>
      </c>
      <c r="I1268" s="3">
        <f t="shared" si="118"/>
        <v>0</v>
      </c>
      <c r="J1268" t="e">
        <f>VLOOKUP(B1268,'[2]List Of Races'!A:B,2,FALSE)</f>
        <v>#N/A</v>
      </c>
      <c r="K1268" t="e">
        <f>IF(J1268="5k",VLOOKUP(A1268,[2]Ages!A:J,5,FALSE),IF(J1268="5mi",VLOOKUP(A1268,[2]Ages!A:J,6,FALSE),IF(J1268="10k",VLOOKUP(A1268,[2]Ages!A:J,7,FALSE),IF(J1268="10mi",VLOOKUP(A1268,[2]Ages!A:J,8,FALSE),IF(J1268="Half Marathon",VLOOKUP(A1268,[2]Ages!A:J,9,FALSE),IF(J1268="Marathon",VLOOKUP(A1268,[2]Ages!A:J,10,FALSE)))))))</f>
        <v>#N/A</v>
      </c>
      <c r="M1268" s="65" t="e">
        <f t="shared" si="119"/>
        <v>#N/A</v>
      </c>
      <c r="N1268">
        <f t="shared" si="116"/>
        <v>1</v>
      </c>
      <c r="O1268">
        <f t="shared" si="117"/>
        <v>1</v>
      </c>
    </row>
    <row r="1269" spans="7:15" x14ac:dyDescent="0.3">
      <c r="G1269" s="64" t="e">
        <f t="shared" si="120"/>
        <v>#DIV/0!</v>
      </c>
      <c r="H1269" s="65" t="e">
        <f t="shared" si="115"/>
        <v>#DIV/0!</v>
      </c>
      <c r="I1269" s="3">
        <f t="shared" si="118"/>
        <v>0</v>
      </c>
      <c r="J1269" t="e">
        <f>VLOOKUP(B1269,'[2]List Of Races'!A:B,2,FALSE)</f>
        <v>#N/A</v>
      </c>
      <c r="K1269" t="e">
        <f>IF(J1269="5k",VLOOKUP(A1269,[2]Ages!A:J,5,FALSE),IF(J1269="5mi",VLOOKUP(A1269,[2]Ages!A:J,6,FALSE),IF(J1269="10k",VLOOKUP(A1269,[2]Ages!A:J,7,FALSE),IF(J1269="10mi",VLOOKUP(A1269,[2]Ages!A:J,8,FALSE),IF(J1269="Half Marathon",VLOOKUP(A1269,[2]Ages!A:J,9,FALSE),IF(J1269="Marathon",VLOOKUP(A1269,[2]Ages!A:J,10,FALSE)))))))</f>
        <v>#N/A</v>
      </c>
      <c r="M1269" s="65" t="e">
        <f t="shared" si="119"/>
        <v>#N/A</v>
      </c>
      <c r="N1269">
        <f t="shared" si="116"/>
        <v>1</v>
      </c>
      <c r="O1269">
        <f t="shared" si="117"/>
        <v>1</v>
      </c>
    </row>
    <row r="1270" spans="7:15" x14ac:dyDescent="0.3">
      <c r="G1270" s="64" t="e">
        <f t="shared" si="120"/>
        <v>#DIV/0!</v>
      </c>
      <c r="H1270" s="65" t="e">
        <f t="shared" si="115"/>
        <v>#DIV/0!</v>
      </c>
      <c r="I1270" s="3">
        <f t="shared" si="118"/>
        <v>0</v>
      </c>
      <c r="J1270" t="e">
        <f>VLOOKUP(B1270,'[2]List Of Races'!A:B,2,FALSE)</f>
        <v>#N/A</v>
      </c>
      <c r="K1270" t="e">
        <f>IF(J1270="5k",VLOOKUP(A1270,[2]Ages!A:J,5,FALSE),IF(J1270="5mi",VLOOKUP(A1270,[2]Ages!A:J,6,FALSE),IF(J1270="10k",VLOOKUP(A1270,[2]Ages!A:J,7,FALSE),IF(J1270="10mi",VLOOKUP(A1270,[2]Ages!A:J,8,FALSE),IF(J1270="Half Marathon",VLOOKUP(A1270,[2]Ages!A:J,9,FALSE),IF(J1270="Marathon",VLOOKUP(A1270,[2]Ages!A:J,10,FALSE)))))))</f>
        <v>#N/A</v>
      </c>
      <c r="M1270" s="65" t="e">
        <f t="shared" si="119"/>
        <v>#N/A</v>
      </c>
      <c r="N1270">
        <f t="shared" si="116"/>
        <v>1</v>
      </c>
      <c r="O1270">
        <f t="shared" si="117"/>
        <v>1</v>
      </c>
    </row>
    <row r="1271" spans="7:15" x14ac:dyDescent="0.3">
      <c r="G1271" s="64" t="e">
        <f t="shared" si="120"/>
        <v>#DIV/0!</v>
      </c>
      <c r="H1271" s="65" t="e">
        <f t="shared" si="115"/>
        <v>#DIV/0!</v>
      </c>
      <c r="I1271" s="3">
        <f t="shared" si="118"/>
        <v>0</v>
      </c>
      <c r="J1271" t="e">
        <f>VLOOKUP(B1271,'[2]List Of Races'!A:B,2,FALSE)</f>
        <v>#N/A</v>
      </c>
      <c r="K1271" t="e">
        <f>IF(J1271="5k",VLOOKUP(A1271,[2]Ages!A:J,5,FALSE),IF(J1271="5mi",VLOOKUP(A1271,[2]Ages!A:J,6,FALSE),IF(J1271="10k",VLOOKUP(A1271,[2]Ages!A:J,7,FALSE),IF(J1271="10mi",VLOOKUP(A1271,[2]Ages!A:J,8,FALSE),IF(J1271="Half Marathon",VLOOKUP(A1271,[2]Ages!A:J,9,FALSE),IF(J1271="Marathon",VLOOKUP(A1271,[2]Ages!A:J,10,FALSE)))))))</f>
        <v>#N/A</v>
      </c>
      <c r="M1271" s="65" t="e">
        <f t="shared" si="119"/>
        <v>#N/A</v>
      </c>
      <c r="N1271">
        <f t="shared" si="116"/>
        <v>1</v>
      </c>
      <c r="O1271">
        <f t="shared" si="117"/>
        <v>1</v>
      </c>
    </row>
    <row r="1272" spans="7:15" x14ac:dyDescent="0.3">
      <c r="G1272" s="64" t="e">
        <f t="shared" si="120"/>
        <v>#DIV/0!</v>
      </c>
      <c r="H1272" s="65" t="e">
        <f t="shared" si="115"/>
        <v>#DIV/0!</v>
      </c>
      <c r="I1272" s="3">
        <f t="shared" si="118"/>
        <v>0</v>
      </c>
      <c r="J1272" t="e">
        <f>VLOOKUP(B1272,'[2]List Of Races'!A:B,2,FALSE)</f>
        <v>#N/A</v>
      </c>
      <c r="K1272" t="e">
        <f>IF(J1272="5k",VLOOKUP(A1272,[2]Ages!A:J,5,FALSE),IF(J1272="5mi",VLOOKUP(A1272,[2]Ages!A:J,6,FALSE),IF(J1272="10k",VLOOKUP(A1272,[2]Ages!A:J,7,FALSE),IF(J1272="10mi",VLOOKUP(A1272,[2]Ages!A:J,8,FALSE),IF(J1272="Half Marathon",VLOOKUP(A1272,[2]Ages!A:J,9,FALSE),IF(J1272="Marathon",VLOOKUP(A1272,[2]Ages!A:J,10,FALSE)))))))</f>
        <v>#N/A</v>
      </c>
      <c r="M1272" s="65" t="e">
        <f t="shared" si="119"/>
        <v>#N/A</v>
      </c>
      <c r="N1272">
        <f t="shared" si="116"/>
        <v>1</v>
      </c>
      <c r="O1272">
        <f t="shared" si="117"/>
        <v>1</v>
      </c>
    </row>
    <row r="1273" spans="7:15" x14ac:dyDescent="0.3">
      <c r="G1273" s="64" t="e">
        <f t="shared" si="120"/>
        <v>#DIV/0!</v>
      </c>
      <c r="H1273" s="65" t="e">
        <f t="shared" si="115"/>
        <v>#DIV/0!</v>
      </c>
      <c r="I1273" s="3">
        <f t="shared" si="118"/>
        <v>0</v>
      </c>
      <c r="J1273" t="e">
        <f>VLOOKUP(B1273,'[2]List Of Races'!A:B,2,FALSE)</f>
        <v>#N/A</v>
      </c>
      <c r="K1273" t="e">
        <f>IF(J1273="5k",VLOOKUP(A1273,[2]Ages!A:J,5,FALSE),IF(J1273="5mi",VLOOKUP(A1273,[2]Ages!A:J,6,FALSE),IF(J1273="10k",VLOOKUP(A1273,[2]Ages!A:J,7,FALSE),IF(J1273="10mi",VLOOKUP(A1273,[2]Ages!A:J,8,FALSE),IF(J1273="Half Marathon",VLOOKUP(A1273,[2]Ages!A:J,9,FALSE),IF(J1273="Marathon",VLOOKUP(A1273,[2]Ages!A:J,10,FALSE)))))))</f>
        <v>#N/A</v>
      </c>
      <c r="M1273" s="65" t="e">
        <f t="shared" si="119"/>
        <v>#N/A</v>
      </c>
      <c r="N1273">
        <f t="shared" si="116"/>
        <v>1</v>
      </c>
      <c r="O1273">
        <f t="shared" si="117"/>
        <v>1</v>
      </c>
    </row>
    <row r="1274" spans="7:15" x14ac:dyDescent="0.3">
      <c r="G1274" s="64" t="e">
        <f t="shared" si="120"/>
        <v>#DIV/0!</v>
      </c>
      <c r="H1274" s="65" t="e">
        <f t="shared" si="115"/>
        <v>#DIV/0!</v>
      </c>
      <c r="I1274" s="3">
        <f t="shared" si="118"/>
        <v>0</v>
      </c>
      <c r="J1274" t="e">
        <f>VLOOKUP(B1274,'[2]List Of Races'!A:B,2,FALSE)</f>
        <v>#N/A</v>
      </c>
      <c r="K1274" t="e">
        <f>IF(J1274="5k",VLOOKUP(A1274,[2]Ages!A:J,5,FALSE),IF(J1274="5mi",VLOOKUP(A1274,[2]Ages!A:J,6,FALSE),IF(J1274="10k",VLOOKUP(A1274,[2]Ages!A:J,7,FALSE),IF(J1274="10mi",VLOOKUP(A1274,[2]Ages!A:J,8,FALSE),IF(J1274="Half Marathon",VLOOKUP(A1274,[2]Ages!A:J,9,FALSE),IF(J1274="Marathon",VLOOKUP(A1274,[2]Ages!A:J,10,FALSE)))))))</f>
        <v>#N/A</v>
      </c>
      <c r="M1274" s="65" t="e">
        <f t="shared" si="119"/>
        <v>#N/A</v>
      </c>
      <c r="N1274">
        <f t="shared" si="116"/>
        <v>1</v>
      </c>
      <c r="O1274">
        <f t="shared" si="117"/>
        <v>1</v>
      </c>
    </row>
    <row r="1275" spans="7:15" x14ac:dyDescent="0.3">
      <c r="G1275" s="64" t="e">
        <f t="shared" si="120"/>
        <v>#DIV/0!</v>
      </c>
      <c r="H1275" s="65" t="e">
        <f t="shared" si="115"/>
        <v>#DIV/0!</v>
      </c>
      <c r="I1275" s="3">
        <f t="shared" si="118"/>
        <v>0</v>
      </c>
      <c r="J1275" t="e">
        <f>VLOOKUP(B1275,'[2]List Of Races'!A:B,2,FALSE)</f>
        <v>#N/A</v>
      </c>
      <c r="K1275" t="e">
        <f>IF(J1275="5k",VLOOKUP(A1275,[2]Ages!A:J,5,FALSE),IF(J1275="5mi",VLOOKUP(A1275,[2]Ages!A:J,6,FALSE),IF(J1275="10k",VLOOKUP(A1275,[2]Ages!A:J,7,FALSE),IF(J1275="10mi",VLOOKUP(A1275,[2]Ages!A:J,8,FALSE),IF(J1275="Half Marathon",VLOOKUP(A1275,[2]Ages!A:J,9,FALSE),IF(J1275="Marathon",VLOOKUP(A1275,[2]Ages!A:J,10,FALSE)))))))</f>
        <v>#N/A</v>
      </c>
      <c r="M1275" s="65" t="e">
        <f t="shared" si="119"/>
        <v>#N/A</v>
      </c>
      <c r="N1275">
        <f t="shared" si="116"/>
        <v>1</v>
      </c>
      <c r="O1275">
        <f t="shared" si="117"/>
        <v>1</v>
      </c>
    </row>
    <row r="1276" spans="7:15" x14ac:dyDescent="0.3">
      <c r="G1276" s="64" t="e">
        <f t="shared" si="120"/>
        <v>#DIV/0!</v>
      </c>
      <c r="H1276" s="65" t="e">
        <f t="shared" si="115"/>
        <v>#DIV/0!</v>
      </c>
      <c r="I1276" s="3">
        <f t="shared" si="118"/>
        <v>0</v>
      </c>
      <c r="J1276" t="e">
        <f>VLOOKUP(B1276,'[2]List Of Races'!A:B,2,FALSE)</f>
        <v>#N/A</v>
      </c>
      <c r="K1276" t="e">
        <f>IF(J1276="5k",VLOOKUP(A1276,[2]Ages!A:J,5,FALSE),IF(J1276="5mi",VLOOKUP(A1276,[2]Ages!A:J,6,FALSE),IF(J1276="10k",VLOOKUP(A1276,[2]Ages!A:J,7,FALSE),IF(J1276="10mi",VLOOKUP(A1276,[2]Ages!A:J,8,FALSE),IF(J1276="Half Marathon",VLOOKUP(A1276,[2]Ages!A:J,9,FALSE),IF(J1276="Marathon",VLOOKUP(A1276,[2]Ages!A:J,10,FALSE)))))))</f>
        <v>#N/A</v>
      </c>
      <c r="M1276" s="65" t="e">
        <f t="shared" si="119"/>
        <v>#N/A</v>
      </c>
      <c r="N1276">
        <f t="shared" si="116"/>
        <v>1</v>
      </c>
      <c r="O1276">
        <f t="shared" si="117"/>
        <v>1</v>
      </c>
    </row>
    <row r="1277" spans="7:15" x14ac:dyDescent="0.3">
      <c r="G1277" s="64" t="e">
        <f t="shared" si="120"/>
        <v>#DIV/0!</v>
      </c>
      <c r="H1277" s="65" t="e">
        <f t="shared" si="115"/>
        <v>#DIV/0!</v>
      </c>
      <c r="I1277" s="3">
        <f t="shared" si="118"/>
        <v>0</v>
      </c>
      <c r="J1277" t="e">
        <f>VLOOKUP(B1277,'[2]List Of Races'!A:B,2,FALSE)</f>
        <v>#N/A</v>
      </c>
      <c r="K1277" t="e">
        <f>IF(J1277="5k",VLOOKUP(A1277,[2]Ages!A:J,5,FALSE),IF(J1277="5mi",VLOOKUP(A1277,[2]Ages!A:J,6,FALSE),IF(J1277="10k",VLOOKUP(A1277,[2]Ages!A:J,7,FALSE),IF(J1277="10mi",VLOOKUP(A1277,[2]Ages!A:J,8,FALSE),IF(J1277="Half Marathon",VLOOKUP(A1277,[2]Ages!A:J,9,FALSE),IF(J1277="Marathon",VLOOKUP(A1277,[2]Ages!A:J,10,FALSE)))))))</f>
        <v>#N/A</v>
      </c>
      <c r="M1277" s="65" t="e">
        <f t="shared" si="119"/>
        <v>#N/A</v>
      </c>
      <c r="N1277">
        <f t="shared" si="116"/>
        <v>1</v>
      </c>
      <c r="O1277">
        <f t="shared" si="117"/>
        <v>1</v>
      </c>
    </row>
    <row r="1278" spans="7:15" x14ac:dyDescent="0.3">
      <c r="G1278" s="64" t="e">
        <f t="shared" si="120"/>
        <v>#DIV/0!</v>
      </c>
      <c r="H1278" s="65" t="e">
        <f t="shared" si="115"/>
        <v>#DIV/0!</v>
      </c>
      <c r="I1278" s="3">
        <f t="shared" si="118"/>
        <v>0</v>
      </c>
      <c r="J1278" t="e">
        <f>VLOOKUP(B1278,'[2]List Of Races'!A:B,2,FALSE)</f>
        <v>#N/A</v>
      </c>
      <c r="K1278" t="e">
        <f>IF(J1278="5k",VLOOKUP(A1278,[2]Ages!A:J,5,FALSE),IF(J1278="5mi",VLOOKUP(A1278,[2]Ages!A:J,6,FALSE),IF(J1278="10k",VLOOKUP(A1278,[2]Ages!A:J,7,FALSE),IF(J1278="10mi",VLOOKUP(A1278,[2]Ages!A:J,8,FALSE),IF(J1278="Half Marathon",VLOOKUP(A1278,[2]Ages!A:J,9,FALSE),IF(J1278="Marathon",VLOOKUP(A1278,[2]Ages!A:J,10,FALSE)))))))</f>
        <v>#N/A</v>
      </c>
      <c r="M1278" s="65" t="e">
        <f t="shared" si="119"/>
        <v>#N/A</v>
      </c>
      <c r="N1278">
        <f t="shared" si="116"/>
        <v>1</v>
      </c>
      <c r="O1278">
        <f t="shared" si="117"/>
        <v>1</v>
      </c>
    </row>
    <row r="1279" spans="7:15" x14ac:dyDescent="0.3">
      <c r="G1279" s="64" t="e">
        <f t="shared" si="120"/>
        <v>#DIV/0!</v>
      </c>
      <c r="H1279" s="65" t="e">
        <f t="shared" si="115"/>
        <v>#DIV/0!</v>
      </c>
      <c r="I1279" s="3">
        <f t="shared" si="118"/>
        <v>0</v>
      </c>
      <c r="J1279" t="e">
        <f>VLOOKUP(B1279,'[2]List Of Races'!A:B,2,FALSE)</f>
        <v>#N/A</v>
      </c>
      <c r="K1279" t="e">
        <f>IF(J1279="5k",VLOOKUP(A1279,[2]Ages!A:J,5,FALSE),IF(J1279="5mi",VLOOKUP(A1279,[2]Ages!A:J,6,FALSE),IF(J1279="10k",VLOOKUP(A1279,[2]Ages!A:J,7,FALSE),IF(J1279="10mi",VLOOKUP(A1279,[2]Ages!A:J,8,FALSE),IF(J1279="Half Marathon",VLOOKUP(A1279,[2]Ages!A:J,9,FALSE),IF(J1279="Marathon",VLOOKUP(A1279,[2]Ages!A:J,10,FALSE)))))))</f>
        <v>#N/A</v>
      </c>
      <c r="M1279" s="65" t="e">
        <f t="shared" si="119"/>
        <v>#N/A</v>
      </c>
      <c r="N1279">
        <f t="shared" si="116"/>
        <v>1</v>
      </c>
      <c r="O1279">
        <f t="shared" si="117"/>
        <v>1</v>
      </c>
    </row>
    <row r="1280" spans="7:15" x14ac:dyDescent="0.3">
      <c r="G1280" s="64" t="e">
        <f t="shared" si="120"/>
        <v>#DIV/0!</v>
      </c>
      <c r="H1280" s="65" t="e">
        <f t="shared" si="115"/>
        <v>#DIV/0!</v>
      </c>
      <c r="I1280" s="3">
        <f t="shared" si="118"/>
        <v>0</v>
      </c>
      <c r="J1280" t="e">
        <f>VLOOKUP(B1280,'[2]List Of Races'!A:B,2,FALSE)</f>
        <v>#N/A</v>
      </c>
      <c r="K1280" t="e">
        <f>IF(J1280="5k",VLOOKUP(A1280,[2]Ages!A:J,5,FALSE),IF(J1280="5mi",VLOOKUP(A1280,[2]Ages!A:J,6,FALSE),IF(J1280="10k",VLOOKUP(A1280,[2]Ages!A:J,7,FALSE),IF(J1280="10mi",VLOOKUP(A1280,[2]Ages!A:J,8,FALSE),IF(J1280="Half Marathon",VLOOKUP(A1280,[2]Ages!A:J,9,FALSE),IF(J1280="Marathon",VLOOKUP(A1280,[2]Ages!A:J,10,FALSE)))))))</f>
        <v>#N/A</v>
      </c>
      <c r="M1280" s="65" t="e">
        <f t="shared" si="119"/>
        <v>#N/A</v>
      </c>
      <c r="N1280">
        <f t="shared" si="116"/>
        <v>1</v>
      </c>
      <c r="O1280">
        <f t="shared" si="117"/>
        <v>1</v>
      </c>
    </row>
    <row r="1281" spans="7:15" x14ac:dyDescent="0.3">
      <c r="G1281" s="64" t="e">
        <f t="shared" si="120"/>
        <v>#DIV/0!</v>
      </c>
      <c r="H1281" s="65" t="e">
        <f t="shared" si="115"/>
        <v>#DIV/0!</v>
      </c>
      <c r="I1281" s="3">
        <f t="shared" si="118"/>
        <v>0</v>
      </c>
      <c r="J1281" t="e">
        <f>VLOOKUP(B1281,'[2]List Of Races'!A:B,2,FALSE)</f>
        <v>#N/A</v>
      </c>
      <c r="K1281" t="e">
        <f>IF(J1281="5k",VLOOKUP(A1281,[2]Ages!A:J,5,FALSE),IF(J1281="5mi",VLOOKUP(A1281,[2]Ages!A:J,6,FALSE),IF(J1281="10k",VLOOKUP(A1281,[2]Ages!A:J,7,FALSE),IF(J1281="10mi",VLOOKUP(A1281,[2]Ages!A:J,8,FALSE),IF(J1281="Half Marathon",VLOOKUP(A1281,[2]Ages!A:J,9,FALSE),IF(J1281="Marathon",VLOOKUP(A1281,[2]Ages!A:J,10,FALSE)))))))</f>
        <v>#N/A</v>
      </c>
      <c r="M1281" s="65" t="e">
        <f t="shared" si="119"/>
        <v>#N/A</v>
      </c>
      <c r="N1281">
        <f t="shared" si="116"/>
        <v>1</v>
      </c>
      <c r="O1281">
        <f t="shared" si="117"/>
        <v>1</v>
      </c>
    </row>
    <row r="1282" spans="7:15" x14ac:dyDescent="0.3">
      <c r="G1282" s="64" t="e">
        <f t="shared" si="120"/>
        <v>#DIV/0!</v>
      </c>
      <c r="H1282" s="65" t="e">
        <f t="shared" si="115"/>
        <v>#DIV/0!</v>
      </c>
      <c r="I1282" s="3">
        <f t="shared" si="118"/>
        <v>0</v>
      </c>
      <c r="J1282" t="e">
        <f>VLOOKUP(B1282,'[2]List Of Races'!A:B,2,FALSE)</f>
        <v>#N/A</v>
      </c>
      <c r="K1282" t="e">
        <f>IF(J1282="5k",VLOOKUP(A1282,[2]Ages!A:J,5,FALSE),IF(J1282="5mi",VLOOKUP(A1282,[2]Ages!A:J,6,FALSE),IF(J1282="10k",VLOOKUP(A1282,[2]Ages!A:J,7,FALSE),IF(J1282="10mi",VLOOKUP(A1282,[2]Ages!A:J,8,FALSE),IF(J1282="Half Marathon",VLOOKUP(A1282,[2]Ages!A:J,9,FALSE),IF(J1282="Marathon",VLOOKUP(A1282,[2]Ages!A:J,10,FALSE)))))))</f>
        <v>#N/A</v>
      </c>
      <c r="M1282" s="65" t="e">
        <f t="shared" si="119"/>
        <v>#N/A</v>
      </c>
      <c r="N1282">
        <f t="shared" si="116"/>
        <v>1</v>
      </c>
      <c r="O1282">
        <f t="shared" si="117"/>
        <v>1</v>
      </c>
    </row>
    <row r="1283" spans="7:15" x14ac:dyDescent="0.3">
      <c r="G1283" s="64" t="e">
        <f t="shared" si="120"/>
        <v>#DIV/0!</v>
      </c>
      <c r="H1283" s="65" t="e">
        <f t="shared" ref="H1283:H1346" si="121">G1283*100</f>
        <v>#DIV/0!</v>
      </c>
      <c r="I1283" s="3">
        <f t="shared" si="118"/>
        <v>0</v>
      </c>
      <c r="J1283" t="e">
        <f>VLOOKUP(B1283,'[2]List Of Races'!A:B,2,FALSE)</f>
        <v>#N/A</v>
      </c>
      <c r="K1283" t="e">
        <f>IF(J1283="5k",VLOOKUP(A1283,[2]Ages!A:J,5,FALSE),IF(J1283="5mi",VLOOKUP(A1283,[2]Ages!A:J,6,FALSE),IF(J1283="10k",VLOOKUP(A1283,[2]Ages!A:J,7,FALSE),IF(J1283="10mi",VLOOKUP(A1283,[2]Ages!A:J,8,FALSE),IF(J1283="Half Marathon",VLOOKUP(A1283,[2]Ages!A:J,9,FALSE),IF(J1283="Marathon",VLOOKUP(A1283,[2]Ages!A:J,10,FALSE)))))))</f>
        <v>#N/A</v>
      </c>
      <c r="M1283" s="65" t="e">
        <f t="shared" si="119"/>
        <v>#N/A</v>
      </c>
      <c r="N1283">
        <f t="shared" ref="N1283:N1346" si="122">IF(COUNTIFS(A:A, A1283, H:H, "&gt;" &amp; H1283) &lt; 10, COUNTIFS(A:A, A1283, H:H, "&gt;" &amp; H1283) + 1, "")</f>
        <v>1</v>
      </c>
      <c r="O1283">
        <f t="shared" ref="O1283:O1346" si="123">IF(COUNTIFS(A:A, A1283, M:M, "&gt;" &amp; M1283) &lt; 10, COUNTIFS(A:A, A1283, M:M, "&gt;" &amp; M1283) + 1, "")</f>
        <v>1</v>
      </c>
    </row>
    <row r="1284" spans="7:15" x14ac:dyDescent="0.3">
      <c r="G1284" s="64" t="e">
        <f t="shared" si="120"/>
        <v>#DIV/0!</v>
      </c>
      <c r="H1284" s="65" t="e">
        <f t="shared" si="121"/>
        <v>#DIV/0!</v>
      </c>
      <c r="I1284" s="3">
        <f t="shared" ref="I1284:I1347" si="124">HOUR(F1284)*3600 + MINUTE(F1284)*60 + SECOND(F1284)</f>
        <v>0</v>
      </c>
      <c r="J1284" t="e">
        <f>VLOOKUP(B1284,'[2]List Of Races'!A:B,2,FALSE)</f>
        <v>#N/A</v>
      </c>
      <c r="K1284" t="e">
        <f>IF(J1284="5k",VLOOKUP(A1284,[2]Ages!A:J,5,FALSE),IF(J1284="5mi",VLOOKUP(A1284,[2]Ages!A:J,6,FALSE),IF(J1284="10k",VLOOKUP(A1284,[2]Ages!A:J,7,FALSE),IF(J1284="10mi",VLOOKUP(A1284,[2]Ages!A:J,8,FALSE),IF(J1284="Half Marathon",VLOOKUP(A1284,[2]Ages!A:J,9,FALSE),IF(J1284="Marathon",VLOOKUP(A1284,[2]Ages!A:J,10,FALSE)))))))</f>
        <v>#N/A</v>
      </c>
      <c r="M1284" s="65" t="e">
        <f t="shared" ref="M1284:M1347" si="125">K1284/I1284*100*L1284</f>
        <v>#N/A</v>
      </c>
      <c r="N1284">
        <f t="shared" si="122"/>
        <v>1</v>
      </c>
      <c r="O1284">
        <f t="shared" si="123"/>
        <v>1</v>
      </c>
    </row>
    <row r="1285" spans="7:15" x14ac:dyDescent="0.3">
      <c r="G1285" s="64" t="e">
        <f t="shared" si="120"/>
        <v>#DIV/0!</v>
      </c>
      <c r="H1285" s="65" t="e">
        <f t="shared" si="121"/>
        <v>#DIV/0!</v>
      </c>
      <c r="I1285" s="3">
        <f t="shared" si="124"/>
        <v>0</v>
      </c>
      <c r="J1285" t="e">
        <f>VLOOKUP(B1285,'[2]List Of Races'!A:B,2,FALSE)</f>
        <v>#N/A</v>
      </c>
      <c r="K1285" t="e">
        <f>IF(J1285="5k",VLOOKUP(A1285,[2]Ages!A:J,5,FALSE),IF(J1285="5mi",VLOOKUP(A1285,[2]Ages!A:J,6,FALSE),IF(J1285="10k",VLOOKUP(A1285,[2]Ages!A:J,7,FALSE),IF(J1285="10mi",VLOOKUP(A1285,[2]Ages!A:J,8,FALSE),IF(J1285="Half Marathon",VLOOKUP(A1285,[2]Ages!A:J,9,FALSE),IF(J1285="Marathon",VLOOKUP(A1285,[2]Ages!A:J,10,FALSE)))))))</f>
        <v>#N/A</v>
      </c>
      <c r="M1285" s="65" t="e">
        <f t="shared" si="125"/>
        <v>#N/A</v>
      </c>
      <c r="N1285">
        <f t="shared" si="122"/>
        <v>1</v>
      </c>
      <c r="O1285">
        <f t="shared" si="123"/>
        <v>1</v>
      </c>
    </row>
    <row r="1286" spans="7:15" x14ac:dyDescent="0.3">
      <c r="G1286" s="64" t="e">
        <f t="shared" si="120"/>
        <v>#DIV/0!</v>
      </c>
      <c r="H1286" s="65" t="e">
        <f t="shared" si="121"/>
        <v>#DIV/0!</v>
      </c>
      <c r="I1286" s="3">
        <f t="shared" si="124"/>
        <v>0</v>
      </c>
      <c r="J1286" t="e">
        <f>VLOOKUP(B1286,'[2]List Of Races'!A:B,2,FALSE)</f>
        <v>#N/A</v>
      </c>
      <c r="K1286" t="e">
        <f>IF(J1286="5k",VLOOKUP(A1286,[2]Ages!A:J,5,FALSE),IF(J1286="5mi",VLOOKUP(A1286,[2]Ages!A:J,6,FALSE),IF(J1286="10k",VLOOKUP(A1286,[2]Ages!A:J,7,FALSE),IF(J1286="10mi",VLOOKUP(A1286,[2]Ages!A:J,8,FALSE),IF(J1286="Half Marathon",VLOOKUP(A1286,[2]Ages!A:J,9,FALSE),IF(J1286="Marathon",VLOOKUP(A1286,[2]Ages!A:J,10,FALSE)))))))</f>
        <v>#N/A</v>
      </c>
      <c r="M1286" s="65" t="e">
        <f t="shared" si="125"/>
        <v>#N/A</v>
      </c>
      <c r="N1286">
        <f t="shared" si="122"/>
        <v>1</v>
      </c>
      <c r="O1286">
        <f t="shared" si="123"/>
        <v>1</v>
      </c>
    </row>
    <row r="1287" spans="7:15" x14ac:dyDescent="0.3">
      <c r="G1287" s="64" t="e">
        <f t="shared" si="120"/>
        <v>#DIV/0!</v>
      </c>
      <c r="H1287" s="65" t="e">
        <f t="shared" si="121"/>
        <v>#DIV/0!</v>
      </c>
      <c r="I1287" s="3">
        <f t="shared" si="124"/>
        <v>0</v>
      </c>
      <c r="J1287" t="e">
        <f>VLOOKUP(B1287,'[2]List Of Races'!A:B,2,FALSE)</f>
        <v>#N/A</v>
      </c>
      <c r="K1287" t="e">
        <f>IF(J1287="5k",VLOOKUP(A1287,[2]Ages!A:J,5,FALSE),IF(J1287="5mi",VLOOKUP(A1287,[2]Ages!A:J,6,FALSE),IF(J1287="10k",VLOOKUP(A1287,[2]Ages!A:J,7,FALSE),IF(J1287="10mi",VLOOKUP(A1287,[2]Ages!A:J,8,FALSE),IF(J1287="Half Marathon",VLOOKUP(A1287,[2]Ages!A:J,9,FALSE),IF(J1287="Marathon",VLOOKUP(A1287,[2]Ages!A:J,10,FALSE)))))))</f>
        <v>#N/A</v>
      </c>
      <c r="M1287" s="65" t="e">
        <f t="shared" si="125"/>
        <v>#N/A</v>
      </c>
      <c r="N1287">
        <f t="shared" si="122"/>
        <v>1</v>
      </c>
      <c r="O1287">
        <f t="shared" si="123"/>
        <v>1</v>
      </c>
    </row>
    <row r="1288" spans="7:15" x14ac:dyDescent="0.3">
      <c r="G1288" s="64" t="e">
        <f t="shared" si="120"/>
        <v>#DIV/0!</v>
      </c>
      <c r="H1288" s="65" t="e">
        <f t="shared" si="121"/>
        <v>#DIV/0!</v>
      </c>
      <c r="I1288" s="3">
        <f t="shared" si="124"/>
        <v>0</v>
      </c>
      <c r="J1288" t="e">
        <f>VLOOKUP(B1288,'[2]List Of Races'!A:B,2,FALSE)</f>
        <v>#N/A</v>
      </c>
      <c r="K1288" t="e">
        <f>IF(J1288="5k",VLOOKUP(A1288,[2]Ages!A:J,5,FALSE),IF(J1288="5mi",VLOOKUP(A1288,[2]Ages!A:J,6,FALSE),IF(J1288="10k",VLOOKUP(A1288,[2]Ages!A:J,7,FALSE),IF(J1288="10mi",VLOOKUP(A1288,[2]Ages!A:J,8,FALSE),IF(J1288="Half Marathon",VLOOKUP(A1288,[2]Ages!A:J,9,FALSE),IF(J1288="Marathon",VLOOKUP(A1288,[2]Ages!A:J,10,FALSE)))))))</f>
        <v>#N/A</v>
      </c>
      <c r="M1288" s="65" t="e">
        <f t="shared" si="125"/>
        <v>#N/A</v>
      </c>
      <c r="N1288">
        <f t="shared" si="122"/>
        <v>1</v>
      </c>
      <c r="O1288">
        <f t="shared" si="123"/>
        <v>1</v>
      </c>
    </row>
    <row r="1289" spans="7:15" x14ac:dyDescent="0.3">
      <c r="G1289" s="64" t="e">
        <f t="shared" si="120"/>
        <v>#DIV/0!</v>
      </c>
      <c r="H1289" s="65" t="e">
        <f t="shared" si="121"/>
        <v>#DIV/0!</v>
      </c>
      <c r="I1289" s="3">
        <f t="shared" si="124"/>
        <v>0</v>
      </c>
      <c r="J1289" t="e">
        <f>VLOOKUP(B1289,'[2]List Of Races'!A:B,2,FALSE)</f>
        <v>#N/A</v>
      </c>
      <c r="K1289" t="e">
        <f>IF(J1289="5k",VLOOKUP(A1289,[2]Ages!A:J,5,FALSE),IF(J1289="5mi",VLOOKUP(A1289,[2]Ages!A:J,6,FALSE),IF(J1289="10k",VLOOKUP(A1289,[2]Ages!A:J,7,FALSE),IF(J1289="10mi",VLOOKUP(A1289,[2]Ages!A:J,8,FALSE),IF(J1289="Half Marathon",VLOOKUP(A1289,[2]Ages!A:J,9,FALSE),IF(J1289="Marathon",VLOOKUP(A1289,[2]Ages!A:J,10,FALSE)))))))</f>
        <v>#N/A</v>
      </c>
      <c r="M1289" s="65" t="e">
        <f t="shared" si="125"/>
        <v>#N/A</v>
      </c>
      <c r="N1289">
        <f t="shared" si="122"/>
        <v>1</v>
      </c>
      <c r="O1289">
        <f t="shared" si="123"/>
        <v>1</v>
      </c>
    </row>
    <row r="1290" spans="7:15" x14ac:dyDescent="0.3">
      <c r="G1290" s="64" t="e">
        <f t="shared" si="120"/>
        <v>#DIV/0!</v>
      </c>
      <c r="H1290" s="65" t="e">
        <f t="shared" si="121"/>
        <v>#DIV/0!</v>
      </c>
      <c r="I1290" s="3">
        <f t="shared" si="124"/>
        <v>0</v>
      </c>
      <c r="J1290" t="e">
        <f>VLOOKUP(B1290,'[2]List Of Races'!A:B,2,FALSE)</f>
        <v>#N/A</v>
      </c>
      <c r="K1290" t="e">
        <f>IF(J1290="5k",VLOOKUP(A1290,[2]Ages!A:J,5,FALSE),IF(J1290="5mi",VLOOKUP(A1290,[2]Ages!A:J,6,FALSE),IF(J1290="10k",VLOOKUP(A1290,[2]Ages!A:J,7,FALSE),IF(J1290="10mi",VLOOKUP(A1290,[2]Ages!A:J,8,FALSE),IF(J1290="Half Marathon",VLOOKUP(A1290,[2]Ages!A:J,9,FALSE),IF(J1290="Marathon",VLOOKUP(A1290,[2]Ages!A:J,10,FALSE)))))))</f>
        <v>#N/A</v>
      </c>
      <c r="M1290" s="65" t="e">
        <f t="shared" si="125"/>
        <v>#N/A</v>
      </c>
      <c r="N1290">
        <f t="shared" si="122"/>
        <v>1</v>
      </c>
      <c r="O1290">
        <f t="shared" si="123"/>
        <v>1</v>
      </c>
    </row>
    <row r="1291" spans="7:15" x14ac:dyDescent="0.3">
      <c r="G1291" s="64" t="e">
        <f t="shared" si="120"/>
        <v>#DIV/0!</v>
      </c>
      <c r="H1291" s="65" t="e">
        <f t="shared" si="121"/>
        <v>#DIV/0!</v>
      </c>
      <c r="I1291" s="3">
        <f t="shared" si="124"/>
        <v>0</v>
      </c>
      <c r="J1291" t="e">
        <f>VLOOKUP(B1291,'[2]List Of Races'!A:B,2,FALSE)</f>
        <v>#N/A</v>
      </c>
      <c r="K1291" t="e">
        <f>IF(J1291="5k",VLOOKUP(A1291,[2]Ages!A:J,5,FALSE),IF(J1291="5mi",VLOOKUP(A1291,[2]Ages!A:J,6,FALSE),IF(J1291="10k",VLOOKUP(A1291,[2]Ages!A:J,7,FALSE),IF(J1291="10mi",VLOOKUP(A1291,[2]Ages!A:J,8,FALSE),IF(J1291="Half Marathon",VLOOKUP(A1291,[2]Ages!A:J,9,FALSE),IF(J1291="Marathon",VLOOKUP(A1291,[2]Ages!A:J,10,FALSE)))))))</f>
        <v>#N/A</v>
      </c>
      <c r="M1291" s="65" t="e">
        <f t="shared" si="125"/>
        <v>#N/A</v>
      </c>
      <c r="N1291">
        <f t="shared" si="122"/>
        <v>1</v>
      </c>
      <c r="O1291">
        <f t="shared" si="123"/>
        <v>1</v>
      </c>
    </row>
    <row r="1292" spans="7:15" x14ac:dyDescent="0.3">
      <c r="G1292" s="64" t="e">
        <f t="shared" si="120"/>
        <v>#DIV/0!</v>
      </c>
      <c r="H1292" s="65" t="e">
        <f t="shared" si="121"/>
        <v>#DIV/0!</v>
      </c>
      <c r="I1292" s="3">
        <f t="shared" si="124"/>
        <v>0</v>
      </c>
      <c r="J1292" t="e">
        <f>VLOOKUP(B1292,'[2]List Of Races'!A:B,2,FALSE)</f>
        <v>#N/A</v>
      </c>
      <c r="K1292" t="e">
        <f>IF(J1292="5k",VLOOKUP(A1292,[2]Ages!A:J,5,FALSE),IF(J1292="5mi",VLOOKUP(A1292,[2]Ages!A:J,6,FALSE),IF(J1292="10k",VLOOKUP(A1292,[2]Ages!A:J,7,FALSE),IF(J1292="10mi",VLOOKUP(A1292,[2]Ages!A:J,8,FALSE),IF(J1292="Half Marathon",VLOOKUP(A1292,[2]Ages!A:J,9,FALSE),IF(J1292="Marathon",VLOOKUP(A1292,[2]Ages!A:J,10,FALSE)))))))</f>
        <v>#N/A</v>
      </c>
      <c r="M1292" s="65" t="e">
        <f t="shared" si="125"/>
        <v>#N/A</v>
      </c>
      <c r="N1292">
        <f t="shared" si="122"/>
        <v>1</v>
      </c>
      <c r="O1292">
        <f t="shared" si="123"/>
        <v>1</v>
      </c>
    </row>
    <row r="1293" spans="7:15" x14ac:dyDescent="0.3">
      <c r="G1293" s="64" t="e">
        <f t="shared" si="120"/>
        <v>#DIV/0!</v>
      </c>
      <c r="H1293" s="65" t="e">
        <f t="shared" si="121"/>
        <v>#DIV/0!</v>
      </c>
      <c r="I1293" s="3">
        <f t="shared" si="124"/>
        <v>0</v>
      </c>
      <c r="J1293" t="e">
        <f>VLOOKUP(B1293,'[2]List Of Races'!A:B,2,FALSE)</f>
        <v>#N/A</v>
      </c>
      <c r="K1293" t="e">
        <f>IF(J1293="5k",VLOOKUP(A1293,[2]Ages!A:J,5,FALSE),IF(J1293="5mi",VLOOKUP(A1293,[2]Ages!A:J,6,FALSE),IF(J1293="10k",VLOOKUP(A1293,[2]Ages!A:J,7,FALSE),IF(J1293="10mi",VLOOKUP(A1293,[2]Ages!A:J,8,FALSE),IF(J1293="Half Marathon",VLOOKUP(A1293,[2]Ages!A:J,9,FALSE),IF(J1293="Marathon",VLOOKUP(A1293,[2]Ages!A:J,10,FALSE)))))))</f>
        <v>#N/A</v>
      </c>
      <c r="M1293" s="65" t="e">
        <f t="shared" si="125"/>
        <v>#N/A</v>
      </c>
      <c r="N1293">
        <f t="shared" si="122"/>
        <v>1</v>
      </c>
      <c r="O1293">
        <f t="shared" si="123"/>
        <v>1</v>
      </c>
    </row>
    <row r="1294" spans="7:15" x14ac:dyDescent="0.3">
      <c r="G1294" s="64" t="e">
        <f t="shared" si="120"/>
        <v>#DIV/0!</v>
      </c>
      <c r="H1294" s="65" t="e">
        <f t="shared" si="121"/>
        <v>#DIV/0!</v>
      </c>
      <c r="I1294" s="3">
        <f t="shared" si="124"/>
        <v>0</v>
      </c>
      <c r="J1294" t="e">
        <f>VLOOKUP(B1294,'[2]List Of Races'!A:B,2,FALSE)</f>
        <v>#N/A</v>
      </c>
      <c r="K1294" t="e">
        <f>IF(J1294="5k",VLOOKUP(A1294,[2]Ages!A:J,5,FALSE),IF(J1294="5mi",VLOOKUP(A1294,[2]Ages!A:J,6,FALSE),IF(J1294="10k",VLOOKUP(A1294,[2]Ages!A:J,7,FALSE),IF(J1294="10mi",VLOOKUP(A1294,[2]Ages!A:J,8,FALSE),IF(J1294="Half Marathon",VLOOKUP(A1294,[2]Ages!A:J,9,FALSE),IF(J1294="Marathon",VLOOKUP(A1294,[2]Ages!A:J,10,FALSE)))))))</f>
        <v>#N/A</v>
      </c>
      <c r="M1294" s="65" t="e">
        <f t="shared" si="125"/>
        <v>#N/A</v>
      </c>
      <c r="N1294">
        <f t="shared" si="122"/>
        <v>1</v>
      </c>
      <c r="O1294">
        <f t="shared" si="123"/>
        <v>1</v>
      </c>
    </row>
    <row r="1295" spans="7:15" x14ac:dyDescent="0.3">
      <c r="G1295" s="64" t="e">
        <f t="shared" si="120"/>
        <v>#DIV/0!</v>
      </c>
      <c r="H1295" s="65" t="e">
        <f t="shared" si="121"/>
        <v>#DIV/0!</v>
      </c>
      <c r="I1295" s="3">
        <f t="shared" si="124"/>
        <v>0</v>
      </c>
      <c r="J1295" t="e">
        <f>VLOOKUP(B1295,'[2]List Of Races'!A:B,2,FALSE)</f>
        <v>#N/A</v>
      </c>
      <c r="K1295" t="e">
        <f>IF(J1295="5k",VLOOKUP(A1295,[2]Ages!A:J,5,FALSE),IF(J1295="5mi",VLOOKUP(A1295,[2]Ages!A:J,6,FALSE),IF(J1295="10k",VLOOKUP(A1295,[2]Ages!A:J,7,FALSE),IF(J1295="10mi",VLOOKUP(A1295,[2]Ages!A:J,8,FALSE),IF(J1295="Half Marathon",VLOOKUP(A1295,[2]Ages!A:J,9,FALSE),IF(J1295="Marathon",VLOOKUP(A1295,[2]Ages!A:J,10,FALSE)))))))</f>
        <v>#N/A</v>
      </c>
      <c r="M1295" s="65" t="e">
        <f t="shared" si="125"/>
        <v>#N/A</v>
      </c>
      <c r="N1295">
        <f t="shared" si="122"/>
        <v>1</v>
      </c>
      <c r="O1295">
        <f t="shared" si="123"/>
        <v>1</v>
      </c>
    </row>
    <row r="1296" spans="7:15" x14ac:dyDescent="0.3">
      <c r="G1296" s="64" t="e">
        <f t="shared" si="120"/>
        <v>#DIV/0!</v>
      </c>
      <c r="H1296" s="65" t="e">
        <f t="shared" si="121"/>
        <v>#DIV/0!</v>
      </c>
      <c r="I1296" s="3">
        <f t="shared" si="124"/>
        <v>0</v>
      </c>
      <c r="J1296" t="e">
        <f>VLOOKUP(B1296,'[2]List Of Races'!A:B,2,FALSE)</f>
        <v>#N/A</v>
      </c>
      <c r="K1296" t="e">
        <f>IF(J1296="5k",VLOOKUP(A1296,[2]Ages!A:J,5,FALSE),IF(J1296="5mi",VLOOKUP(A1296,[2]Ages!A:J,6,FALSE),IF(J1296="10k",VLOOKUP(A1296,[2]Ages!A:J,7,FALSE),IF(J1296="10mi",VLOOKUP(A1296,[2]Ages!A:J,8,FALSE),IF(J1296="Half Marathon",VLOOKUP(A1296,[2]Ages!A:J,9,FALSE),IF(J1296="Marathon",VLOOKUP(A1296,[2]Ages!A:J,10,FALSE)))))))</f>
        <v>#N/A</v>
      </c>
      <c r="M1296" s="65" t="e">
        <f t="shared" si="125"/>
        <v>#N/A</v>
      </c>
      <c r="N1296">
        <f t="shared" si="122"/>
        <v>1</v>
      </c>
      <c r="O1296">
        <f t="shared" si="123"/>
        <v>1</v>
      </c>
    </row>
    <row r="1297" spans="7:15" x14ac:dyDescent="0.3">
      <c r="G1297" s="64" t="e">
        <f t="shared" si="120"/>
        <v>#DIV/0!</v>
      </c>
      <c r="H1297" s="65" t="e">
        <f t="shared" si="121"/>
        <v>#DIV/0!</v>
      </c>
      <c r="I1297" s="3">
        <f t="shared" si="124"/>
        <v>0</v>
      </c>
      <c r="J1297" t="e">
        <f>VLOOKUP(B1297,'[2]List Of Races'!A:B,2,FALSE)</f>
        <v>#N/A</v>
      </c>
      <c r="K1297" t="e">
        <f>IF(J1297="5k",VLOOKUP(A1297,[2]Ages!A:J,5,FALSE),IF(J1297="5mi",VLOOKUP(A1297,[2]Ages!A:J,6,FALSE),IF(J1297="10k",VLOOKUP(A1297,[2]Ages!A:J,7,FALSE),IF(J1297="10mi",VLOOKUP(A1297,[2]Ages!A:J,8,FALSE),IF(J1297="Half Marathon",VLOOKUP(A1297,[2]Ages!A:J,9,FALSE),IF(J1297="Marathon",VLOOKUP(A1297,[2]Ages!A:J,10,FALSE)))))))</f>
        <v>#N/A</v>
      </c>
      <c r="M1297" s="65" t="e">
        <f t="shared" si="125"/>
        <v>#N/A</v>
      </c>
      <c r="N1297">
        <f t="shared" si="122"/>
        <v>1</v>
      </c>
      <c r="O1297">
        <f t="shared" si="123"/>
        <v>1</v>
      </c>
    </row>
    <row r="1298" spans="7:15" x14ac:dyDescent="0.3">
      <c r="G1298" s="64" t="e">
        <f t="shared" si="120"/>
        <v>#DIV/0!</v>
      </c>
      <c r="H1298" s="65" t="e">
        <f t="shared" si="121"/>
        <v>#DIV/0!</v>
      </c>
      <c r="I1298" s="3">
        <f t="shared" si="124"/>
        <v>0</v>
      </c>
      <c r="J1298" t="e">
        <f>VLOOKUP(B1298,'[2]List Of Races'!A:B,2,FALSE)</f>
        <v>#N/A</v>
      </c>
      <c r="K1298" t="e">
        <f>IF(J1298="5k",VLOOKUP(A1298,[2]Ages!A:J,5,FALSE),IF(J1298="5mi",VLOOKUP(A1298,[2]Ages!A:J,6,FALSE),IF(J1298="10k",VLOOKUP(A1298,[2]Ages!A:J,7,FALSE),IF(J1298="10mi",VLOOKUP(A1298,[2]Ages!A:J,8,FALSE),IF(J1298="Half Marathon",VLOOKUP(A1298,[2]Ages!A:J,9,FALSE),IF(J1298="Marathon",VLOOKUP(A1298,[2]Ages!A:J,10,FALSE)))))))</f>
        <v>#N/A</v>
      </c>
      <c r="M1298" s="65" t="e">
        <f t="shared" si="125"/>
        <v>#N/A</v>
      </c>
      <c r="N1298">
        <f t="shared" si="122"/>
        <v>1</v>
      </c>
      <c r="O1298">
        <f t="shared" si="123"/>
        <v>1</v>
      </c>
    </row>
    <row r="1299" spans="7:15" x14ac:dyDescent="0.3">
      <c r="G1299" s="64" t="e">
        <f t="shared" si="120"/>
        <v>#DIV/0!</v>
      </c>
      <c r="H1299" s="65" t="e">
        <f t="shared" si="121"/>
        <v>#DIV/0!</v>
      </c>
      <c r="I1299" s="3">
        <f t="shared" si="124"/>
        <v>0</v>
      </c>
      <c r="J1299" t="e">
        <f>VLOOKUP(B1299,'[2]List Of Races'!A:B,2,FALSE)</f>
        <v>#N/A</v>
      </c>
      <c r="K1299" t="e">
        <f>IF(J1299="5k",VLOOKUP(A1299,[2]Ages!A:J,5,FALSE),IF(J1299="5mi",VLOOKUP(A1299,[2]Ages!A:J,6,FALSE),IF(J1299="10k",VLOOKUP(A1299,[2]Ages!A:J,7,FALSE),IF(J1299="10mi",VLOOKUP(A1299,[2]Ages!A:J,8,FALSE),IF(J1299="Half Marathon",VLOOKUP(A1299,[2]Ages!A:J,9,FALSE),IF(J1299="Marathon",VLOOKUP(A1299,[2]Ages!A:J,10,FALSE)))))))</f>
        <v>#N/A</v>
      </c>
      <c r="M1299" s="65" t="e">
        <f t="shared" si="125"/>
        <v>#N/A</v>
      </c>
      <c r="N1299">
        <f t="shared" si="122"/>
        <v>1</v>
      </c>
      <c r="O1299">
        <f t="shared" si="123"/>
        <v>1</v>
      </c>
    </row>
    <row r="1300" spans="7:15" x14ac:dyDescent="0.3">
      <c r="G1300" s="64" t="e">
        <f t="shared" si="120"/>
        <v>#DIV/0!</v>
      </c>
      <c r="H1300" s="65" t="e">
        <f t="shared" si="121"/>
        <v>#DIV/0!</v>
      </c>
      <c r="I1300" s="3">
        <f t="shared" si="124"/>
        <v>0</v>
      </c>
      <c r="J1300" t="e">
        <f>VLOOKUP(B1300,'[2]List Of Races'!A:B,2,FALSE)</f>
        <v>#N/A</v>
      </c>
      <c r="K1300" t="e">
        <f>IF(J1300="5k",VLOOKUP(A1300,[2]Ages!A:J,5,FALSE),IF(J1300="5mi",VLOOKUP(A1300,[2]Ages!A:J,6,FALSE),IF(J1300="10k",VLOOKUP(A1300,[2]Ages!A:J,7,FALSE),IF(J1300="10mi",VLOOKUP(A1300,[2]Ages!A:J,8,FALSE),IF(J1300="Half Marathon",VLOOKUP(A1300,[2]Ages!A:J,9,FALSE),IF(J1300="Marathon",VLOOKUP(A1300,[2]Ages!A:J,10,FALSE)))))))</f>
        <v>#N/A</v>
      </c>
      <c r="M1300" s="65" t="e">
        <f t="shared" si="125"/>
        <v>#N/A</v>
      </c>
      <c r="N1300">
        <f t="shared" si="122"/>
        <v>1</v>
      </c>
      <c r="O1300">
        <f t="shared" si="123"/>
        <v>1</v>
      </c>
    </row>
    <row r="1301" spans="7:15" x14ac:dyDescent="0.3">
      <c r="G1301" s="64" t="e">
        <f t="shared" si="120"/>
        <v>#DIV/0!</v>
      </c>
      <c r="H1301" s="65" t="e">
        <f t="shared" si="121"/>
        <v>#DIV/0!</v>
      </c>
      <c r="I1301" s="3">
        <f t="shared" si="124"/>
        <v>0</v>
      </c>
      <c r="J1301" t="e">
        <f>VLOOKUP(B1301,'[2]List Of Races'!A:B,2,FALSE)</f>
        <v>#N/A</v>
      </c>
      <c r="K1301" t="e">
        <f>IF(J1301="5k",VLOOKUP(A1301,[2]Ages!A:J,5,FALSE),IF(J1301="5mi",VLOOKUP(A1301,[2]Ages!A:J,6,FALSE),IF(J1301="10k",VLOOKUP(A1301,[2]Ages!A:J,7,FALSE),IF(J1301="10mi",VLOOKUP(A1301,[2]Ages!A:J,8,FALSE),IF(J1301="Half Marathon",VLOOKUP(A1301,[2]Ages!A:J,9,FALSE),IF(J1301="Marathon",VLOOKUP(A1301,[2]Ages!A:J,10,FALSE)))))))</f>
        <v>#N/A</v>
      </c>
      <c r="M1301" s="65" t="e">
        <f t="shared" si="125"/>
        <v>#N/A</v>
      </c>
      <c r="N1301">
        <f t="shared" si="122"/>
        <v>1</v>
      </c>
      <c r="O1301">
        <f t="shared" si="123"/>
        <v>1</v>
      </c>
    </row>
    <row r="1302" spans="7:15" x14ac:dyDescent="0.3">
      <c r="G1302" s="64" t="e">
        <f t="shared" si="120"/>
        <v>#DIV/0!</v>
      </c>
      <c r="H1302" s="65" t="e">
        <f t="shared" si="121"/>
        <v>#DIV/0!</v>
      </c>
      <c r="I1302" s="3">
        <f t="shared" si="124"/>
        <v>0</v>
      </c>
      <c r="J1302" t="e">
        <f>VLOOKUP(B1302,'[2]List Of Races'!A:B,2,FALSE)</f>
        <v>#N/A</v>
      </c>
      <c r="K1302" t="e">
        <f>IF(J1302="5k",VLOOKUP(A1302,[2]Ages!A:J,5,FALSE),IF(J1302="5mi",VLOOKUP(A1302,[2]Ages!A:J,6,FALSE),IF(J1302="10k",VLOOKUP(A1302,[2]Ages!A:J,7,FALSE),IF(J1302="10mi",VLOOKUP(A1302,[2]Ages!A:J,8,FALSE),IF(J1302="Half Marathon",VLOOKUP(A1302,[2]Ages!A:J,9,FALSE),IF(J1302="Marathon",VLOOKUP(A1302,[2]Ages!A:J,10,FALSE)))))))</f>
        <v>#N/A</v>
      </c>
      <c r="M1302" s="65" t="e">
        <f t="shared" si="125"/>
        <v>#N/A</v>
      </c>
      <c r="N1302">
        <f t="shared" si="122"/>
        <v>1</v>
      </c>
      <c r="O1302">
        <f t="shared" si="123"/>
        <v>1</v>
      </c>
    </row>
    <row r="1303" spans="7:15" x14ac:dyDescent="0.3">
      <c r="G1303" s="64" t="e">
        <f t="shared" si="120"/>
        <v>#DIV/0!</v>
      </c>
      <c r="H1303" s="65" t="e">
        <f t="shared" si="121"/>
        <v>#DIV/0!</v>
      </c>
      <c r="I1303" s="3">
        <f t="shared" si="124"/>
        <v>0</v>
      </c>
      <c r="J1303" t="e">
        <f>VLOOKUP(B1303,'[2]List Of Races'!A:B,2,FALSE)</f>
        <v>#N/A</v>
      </c>
      <c r="K1303" t="e">
        <f>IF(J1303="5k",VLOOKUP(A1303,[2]Ages!A:J,5,FALSE),IF(J1303="5mi",VLOOKUP(A1303,[2]Ages!A:J,6,FALSE),IF(J1303="10k",VLOOKUP(A1303,[2]Ages!A:J,7,FALSE),IF(J1303="10mi",VLOOKUP(A1303,[2]Ages!A:J,8,FALSE),IF(J1303="Half Marathon",VLOOKUP(A1303,[2]Ages!A:J,9,FALSE),IF(J1303="Marathon",VLOOKUP(A1303,[2]Ages!A:J,10,FALSE)))))))</f>
        <v>#N/A</v>
      </c>
      <c r="M1303" s="65" t="e">
        <f t="shared" si="125"/>
        <v>#N/A</v>
      </c>
      <c r="N1303">
        <f t="shared" si="122"/>
        <v>1</v>
      </c>
      <c r="O1303">
        <f t="shared" si="123"/>
        <v>1</v>
      </c>
    </row>
    <row r="1304" spans="7:15" x14ac:dyDescent="0.3">
      <c r="G1304" s="64" t="e">
        <f t="shared" si="120"/>
        <v>#DIV/0!</v>
      </c>
      <c r="H1304" s="65" t="e">
        <f t="shared" si="121"/>
        <v>#DIV/0!</v>
      </c>
      <c r="I1304" s="3">
        <f t="shared" si="124"/>
        <v>0</v>
      </c>
      <c r="J1304" t="e">
        <f>VLOOKUP(B1304,'[2]List Of Races'!A:B,2,FALSE)</f>
        <v>#N/A</v>
      </c>
      <c r="K1304" t="e">
        <f>IF(J1304="5k",VLOOKUP(A1304,[2]Ages!A:J,5,FALSE),IF(J1304="5mi",VLOOKUP(A1304,[2]Ages!A:J,6,FALSE),IF(J1304="10k",VLOOKUP(A1304,[2]Ages!A:J,7,FALSE),IF(J1304="10mi",VLOOKUP(A1304,[2]Ages!A:J,8,FALSE),IF(J1304="Half Marathon",VLOOKUP(A1304,[2]Ages!A:J,9,FALSE),IF(J1304="Marathon",VLOOKUP(A1304,[2]Ages!A:J,10,FALSE)))))))</f>
        <v>#N/A</v>
      </c>
      <c r="M1304" s="65" t="e">
        <f t="shared" si="125"/>
        <v>#N/A</v>
      </c>
      <c r="N1304">
        <f t="shared" si="122"/>
        <v>1</v>
      </c>
      <c r="O1304">
        <f t="shared" si="123"/>
        <v>1</v>
      </c>
    </row>
    <row r="1305" spans="7:15" x14ac:dyDescent="0.3">
      <c r="G1305" s="64" t="e">
        <f t="shared" si="120"/>
        <v>#DIV/0!</v>
      </c>
      <c r="H1305" s="65" t="e">
        <f t="shared" si="121"/>
        <v>#DIV/0!</v>
      </c>
      <c r="I1305" s="3">
        <f t="shared" si="124"/>
        <v>0</v>
      </c>
      <c r="J1305" t="e">
        <f>VLOOKUP(B1305,'[2]List Of Races'!A:B,2,FALSE)</f>
        <v>#N/A</v>
      </c>
      <c r="K1305" t="e">
        <f>IF(J1305="5k",VLOOKUP(A1305,[2]Ages!A:J,5,FALSE),IF(J1305="5mi",VLOOKUP(A1305,[2]Ages!A:J,6,FALSE),IF(J1305="10k",VLOOKUP(A1305,[2]Ages!A:J,7,FALSE),IF(J1305="10mi",VLOOKUP(A1305,[2]Ages!A:J,8,FALSE),IF(J1305="Half Marathon",VLOOKUP(A1305,[2]Ages!A:J,9,FALSE),IF(J1305="Marathon",VLOOKUP(A1305,[2]Ages!A:J,10,FALSE)))))))</f>
        <v>#N/A</v>
      </c>
      <c r="M1305" s="65" t="e">
        <f t="shared" si="125"/>
        <v>#N/A</v>
      </c>
      <c r="N1305">
        <f t="shared" si="122"/>
        <v>1</v>
      </c>
      <c r="O1305">
        <f t="shared" si="123"/>
        <v>1</v>
      </c>
    </row>
    <row r="1306" spans="7:15" x14ac:dyDescent="0.3">
      <c r="G1306" s="64" t="e">
        <f t="shared" si="120"/>
        <v>#DIV/0!</v>
      </c>
      <c r="H1306" s="65" t="e">
        <f t="shared" si="121"/>
        <v>#DIV/0!</v>
      </c>
      <c r="I1306" s="3">
        <f t="shared" si="124"/>
        <v>0</v>
      </c>
      <c r="J1306" t="e">
        <f>VLOOKUP(B1306,'[2]List Of Races'!A:B,2,FALSE)</f>
        <v>#N/A</v>
      </c>
      <c r="K1306" t="e">
        <f>IF(J1306="5k",VLOOKUP(A1306,[2]Ages!A:J,5,FALSE),IF(J1306="5mi",VLOOKUP(A1306,[2]Ages!A:J,6,FALSE),IF(J1306="10k",VLOOKUP(A1306,[2]Ages!A:J,7,FALSE),IF(J1306="10mi",VLOOKUP(A1306,[2]Ages!A:J,8,FALSE),IF(J1306="Half Marathon",VLOOKUP(A1306,[2]Ages!A:J,9,FALSE),IF(J1306="Marathon",VLOOKUP(A1306,[2]Ages!A:J,10,FALSE)))))))</f>
        <v>#N/A</v>
      </c>
      <c r="M1306" s="65" t="e">
        <f t="shared" si="125"/>
        <v>#N/A</v>
      </c>
      <c r="N1306">
        <f t="shared" si="122"/>
        <v>1</v>
      </c>
      <c r="O1306">
        <f t="shared" si="123"/>
        <v>1</v>
      </c>
    </row>
    <row r="1307" spans="7:15" x14ac:dyDescent="0.3">
      <c r="G1307" s="64" t="e">
        <f t="shared" si="120"/>
        <v>#DIV/0!</v>
      </c>
      <c r="H1307" s="65" t="e">
        <f t="shared" si="121"/>
        <v>#DIV/0!</v>
      </c>
      <c r="I1307" s="3">
        <f t="shared" si="124"/>
        <v>0</v>
      </c>
      <c r="J1307" t="e">
        <f>VLOOKUP(B1307,'[2]List Of Races'!A:B,2,FALSE)</f>
        <v>#N/A</v>
      </c>
      <c r="K1307" t="e">
        <f>IF(J1307="5k",VLOOKUP(A1307,[2]Ages!A:J,5,FALSE),IF(J1307="5mi",VLOOKUP(A1307,[2]Ages!A:J,6,FALSE),IF(J1307="10k",VLOOKUP(A1307,[2]Ages!A:J,7,FALSE),IF(J1307="10mi",VLOOKUP(A1307,[2]Ages!A:J,8,FALSE),IF(J1307="Half Marathon",VLOOKUP(A1307,[2]Ages!A:J,9,FALSE),IF(J1307="Marathon",VLOOKUP(A1307,[2]Ages!A:J,10,FALSE)))))))</f>
        <v>#N/A</v>
      </c>
      <c r="M1307" s="65" t="e">
        <f t="shared" si="125"/>
        <v>#N/A</v>
      </c>
      <c r="N1307">
        <f t="shared" si="122"/>
        <v>1</v>
      </c>
      <c r="O1307">
        <f t="shared" si="123"/>
        <v>1</v>
      </c>
    </row>
    <row r="1308" spans="7:15" x14ac:dyDescent="0.3">
      <c r="G1308" s="64" t="e">
        <f t="shared" si="120"/>
        <v>#DIV/0!</v>
      </c>
      <c r="H1308" s="65" t="e">
        <f t="shared" si="121"/>
        <v>#DIV/0!</v>
      </c>
      <c r="I1308" s="3">
        <f t="shared" si="124"/>
        <v>0</v>
      </c>
      <c r="J1308" t="e">
        <f>VLOOKUP(B1308,'[2]List Of Races'!A:B,2,FALSE)</f>
        <v>#N/A</v>
      </c>
      <c r="K1308" t="e">
        <f>IF(J1308="5k",VLOOKUP(A1308,[2]Ages!A:J,5,FALSE),IF(J1308="5mi",VLOOKUP(A1308,[2]Ages!A:J,6,FALSE),IF(J1308="10k",VLOOKUP(A1308,[2]Ages!A:J,7,FALSE),IF(J1308="10mi",VLOOKUP(A1308,[2]Ages!A:J,8,FALSE),IF(J1308="Half Marathon",VLOOKUP(A1308,[2]Ages!A:J,9,FALSE),IF(J1308="Marathon",VLOOKUP(A1308,[2]Ages!A:J,10,FALSE)))))))</f>
        <v>#N/A</v>
      </c>
      <c r="M1308" s="65" t="e">
        <f t="shared" si="125"/>
        <v>#N/A</v>
      </c>
      <c r="N1308">
        <f t="shared" si="122"/>
        <v>1</v>
      </c>
      <c r="O1308">
        <f t="shared" si="123"/>
        <v>1</v>
      </c>
    </row>
    <row r="1309" spans="7:15" x14ac:dyDescent="0.3">
      <c r="G1309" s="64" t="e">
        <f t="shared" si="120"/>
        <v>#DIV/0!</v>
      </c>
      <c r="H1309" s="65" t="e">
        <f t="shared" si="121"/>
        <v>#DIV/0!</v>
      </c>
      <c r="I1309" s="3">
        <f t="shared" si="124"/>
        <v>0</v>
      </c>
      <c r="J1309" t="e">
        <f>VLOOKUP(B1309,'[2]List Of Races'!A:B,2,FALSE)</f>
        <v>#N/A</v>
      </c>
      <c r="K1309" t="e">
        <f>IF(J1309="5k",VLOOKUP(A1309,[2]Ages!A:J,5,FALSE),IF(J1309="5mi",VLOOKUP(A1309,[2]Ages!A:J,6,FALSE),IF(J1309="10k",VLOOKUP(A1309,[2]Ages!A:J,7,FALSE),IF(J1309="10mi",VLOOKUP(A1309,[2]Ages!A:J,8,FALSE),IF(J1309="Half Marathon",VLOOKUP(A1309,[2]Ages!A:J,9,FALSE),IF(J1309="Marathon",VLOOKUP(A1309,[2]Ages!A:J,10,FALSE)))))))</f>
        <v>#N/A</v>
      </c>
      <c r="M1309" s="65" t="e">
        <f t="shared" si="125"/>
        <v>#N/A</v>
      </c>
      <c r="N1309">
        <f t="shared" si="122"/>
        <v>1</v>
      </c>
      <c r="O1309">
        <f t="shared" si="123"/>
        <v>1</v>
      </c>
    </row>
    <row r="1310" spans="7:15" x14ac:dyDescent="0.3">
      <c r="G1310" s="64" t="e">
        <f t="shared" si="120"/>
        <v>#DIV/0!</v>
      </c>
      <c r="H1310" s="65" t="e">
        <f t="shared" si="121"/>
        <v>#DIV/0!</v>
      </c>
      <c r="I1310" s="3">
        <f t="shared" si="124"/>
        <v>0</v>
      </c>
      <c r="J1310" t="e">
        <f>VLOOKUP(B1310,'[2]List Of Races'!A:B,2,FALSE)</f>
        <v>#N/A</v>
      </c>
      <c r="K1310" t="e">
        <f>IF(J1310="5k",VLOOKUP(A1310,[2]Ages!A:J,5,FALSE),IF(J1310="5mi",VLOOKUP(A1310,[2]Ages!A:J,6,FALSE),IF(J1310="10k",VLOOKUP(A1310,[2]Ages!A:J,7,FALSE),IF(J1310="10mi",VLOOKUP(A1310,[2]Ages!A:J,8,FALSE),IF(J1310="Half Marathon",VLOOKUP(A1310,[2]Ages!A:J,9,FALSE),IF(J1310="Marathon",VLOOKUP(A1310,[2]Ages!A:J,10,FALSE)))))))</f>
        <v>#N/A</v>
      </c>
      <c r="M1310" s="65" t="e">
        <f t="shared" si="125"/>
        <v>#N/A</v>
      </c>
      <c r="N1310">
        <f t="shared" si="122"/>
        <v>1</v>
      </c>
      <c r="O1310">
        <f t="shared" si="123"/>
        <v>1</v>
      </c>
    </row>
    <row r="1311" spans="7:15" x14ac:dyDescent="0.3">
      <c r="G1311" s="64" t="e">
        <f t="shared" si="120"/>
        <v>#DIV/0!</v>
      </c>
      <c r="H1311" s="65" t="e">
        <f t="shared" si="121"/>
        <v>#DIV/0!</v>
      </c>
      <c r="I1311" s="3">
        <f t="shared" si="124"/>
        <v>0</v>
      </c>
      <c r="J1311" t="e">
        <f>VLOOKUP(B1311,'[2]List Of Races'!A:B,2,FALSE)</f>
        <v>#N/A</v>
      </c>
      <c r="K1311" t="e">
        <f>IF(J1311="5k",VLOOKUP(A1311,[2]Ages!A:J,5,FALSE),IF(J1311="5mi",VLOOKUP(A1311,[2]Ages!A:J,6,FALSE),IF(J1311="10k",VLOOKUP(A1311,[2]Ages!A:J,7,FALSE),IF(J1311="10mi",VLOOKUP(A1311,[2]Ages!A:J,8,FALSE),IF(J1311="Half Marathon",VLOOKUP(A1311,[2]Ages!A:J,9,FALSE),IF(J1311="Marathon",VLOOKUP(A1311,[2]Ages!A:J,10,FALSE)))))))</f>
        <v>#N/A</v>
      </c>
      <c r="M1311" s="65" t="e">
        <f t="shared" si="125"/>
        <v>#N/A</v>
      </c>
      <c r="N1311">
        <f t="shared" si="122"/>
        <v>1</v>
      </c>
      <c r="O1311">
        <f t="shared" si="123"/>
        <v>1</v>
      </c>
    </row>
    <row r="1312" spans="7:15" x14ac:dyDescent="0.3">
      <c r="G1312" s="64" t="e">
        <f t="shared" si="120"/>
        <v>#DIV/0!</v>
      </c>
      <c r="H1312" s="65" t="e">
        <f t="shared" si="121"/>
        <v>#DIV/0!</v>
      </c>
      <c r="I1312" s="3">
        <f t="shared" si="124"/>
        <v>0</v>
      </c>
      <c r="J1312" t="e">
        <f>VLOOKUP(B1312,'[2]List Of Races'!A:B,2,FALSE)</f>
        <v>#N/A</v>
      </c>
      <c r="K1312" t="e">
        <f>IF(J1312="5k",VLOOKUP(A1312,[2]Ages!A:J,5,FALSE),IF(J1312="5mi",VLOOKUP(A1312,[2]Ages!A:J,6,FALSE),IF(J1312="10k",VLOOKUP(A1312,[2]Ages!A:J,7,FALSE),IF(J1312="10mi",VLOOKUP(A1312,[2]Ages!A:J,8,FALSE),IF(J1312="Half Marathon",VLOOKUP(A1312,[2]Ages!A:J,9,FALSE),IF(J1312="Marathon",VLOOKUP(A1312,[2]Ages!A:J,10,FALSE)))))))</f>
        <v>#N/A</v>
      </c>
      <c r="M1312" s="65" t="e">
        <f t="shared" si="125"/>
        <v>#N/A</v>
      </c>
      <c r="N1312">
        <f t="shared" si="122"/>
        <v>1</v>
      </c>
      <c r="O1312">
        <f t="shared" si="123"/>
        <v>1</v>
      </c>
    </row>
    <row r="1313" spans="7:15" x14ac:dyDescent="0.3">
      <c r="G1313" s="64" t="e">
        <f t="shared" si="120"/>
        <v>#DIV/0!</v>
      </c>
      <c r="H1313" s="65" t="e">
        <f t="shared" si="121"/>
        <v>#DIV/0!</v>
      </c>
      <c r="I1313" s="3">
        <f t="shared" si="124"/>
        <v>0</v>
      </c>
      <c r="J1313" t="e">
        <f>VLOOKUP(B1313,'[2]List Of Races'!A:B,2,FALSE)</f>
        <v>#N/A</v>
      </c>
      <c r="K1313" t="e">
        <f>IF(J1313="5k",VLOOKUP(A1313,[2]Ages!A:J,5,FALSE),IF(J1313="5mi",VLOOKUP(A1313,[2]Ages!A:J,6,FALSE),IF(J1313="10k",VLOOKUP(A1313,[2]Ages!A:J,7,FALSE),IF(J1313="10mi",VLOOKUP(A1313,[2]Ages!A:J,8,FALSE),IF(J1313="Half Marathon",VLOOKUP(A1313,[2]Ages!A:J,9,FALSE),IF(J1313="Marathon",VLOOKUP(A1313,[2]Ages!A:J,10,FALSE)))))))</f>
        <v>#N/A</v>
      </c>
      <c r="M1313" s="65" t="e">
        <f t="shared" si="125"/>
        <v>#N/A</v>
      </c>
      <c r="N1313">
        <f t="shared" si="122"/>
        <v>1</v>
      </c>
      <c r="O1313">
        <f t="shared" si="123"/>
        <v>1</v>
      </c>
    </row>
    <row r="1314" spans="7:15" x14ac:dyDescent="0.3">
      <c r="G1314" s="64" t="e">
        <f t="shared" si="120"/>
        <v>#DIV/0!</v>
      </c>
      <c r="H1314" s="65" t="e">
        <f t="shared" si="121"/>
        <v>#DIV/0!</v>
      </c>
      <c r="I1314" s="3">
        <f t="shared" si="124"/>
        <v>0</v>
      </c>
      <c r="J1314" t="e">
        <f>VLOOKUP(B1314,'[2]List Of Races'!A:B,2,FALSE)</f>
        <v>#N/A</v>
      </c>
      <c r="K1314" t="e">
        <f>IF(J1314="5k",VLOOKUP(A1314,[2]Ages!A:J,5,FALSE),IF(J1314="5mi",VLOOKUP(A1314,[2]Ages!A:J,6,FALSE),IF(J1314="10k",VLOOKUP(A1314,[2]Ages!A:J,7,FALSE),IF(J1314="10mi",VLOOKUP(A1314,[2]Ages!A:J,8,FALSE),IF(J1314="Half Marathon",VLOOKUP(A1314,[2]Ages!A:J,9,FALSE),IF(J1314="Marathon",VLOOKUP(A1314,[2]Ages!A:J,10,FALSE)))))))</f>
        <v>#N/A</v>
      </c>
      <c r="M1314" s="65" t="e">
        <f t="shared" si="125"/>
        <v>#N/A</v>
      </c>
      <c r="N1314">
        <f t="shared" si="122"/>
        <v>1</v>
      </c>
      <c r="O1314">
        <f t="shared" si="123"/>
        <v>1</v>
      </c>
    </row>
    <row r="1315" spans="7:15" x14ac:dyDescent="0.3">
      <c r="G1315" s="64" t="e">
        <f t="shared" ref="G1315:G1378" si="126">1-((F1315-E1315)/E1315)</f>
        <v>#DIV/0!</v>
      </c>
      <c r="H1315" s="65" t="e">
        <f t="shared" si="121"/>
        <v>#DIV/0!</v>
      </c>
      <c r="I1315" s="3">
        <f t="shared" si="124"/>
        <v>0</v>
      </c>
      <c r="J1315" t="e">
        <f>VLOOKUP(B1315,'[2]List Of Races'!A:B,2,FALSE)</f>
        <v>#N/A</v>
      </c>
      <c r="K1315" t="e">
        <f>IF(J1315="5k",VLOOKUP(A1315,[2]Ages!A:J,5,FALSE),IF(J1315="5mi",VLOOKUP(A1315,[2]Ages!A:J,6,FALSE),IF(J1315="10k",VLOOKUP(A1315,[2]Ages!A:J,7,FALSE),IF(J1315="10mi",VLOOKUP(A1315,[2]Ages!A:J,8,FALSE),IF(J1315="Half Marathon",VLOOKUP(A1315,[2]Ages!A:J,9,FALSE),IF(J1315="Marathon",VLOOKUP(A1315,[2]Ages!A:J,10,FALSE)))))))</f>
        <v>#N/A</v>
      </c>
      <c r="M1315" s="65" t="e">
        <f t="shared" si="125"/>
        <v>#N/A</v>
      </c>
      <c r="N1315">
        <f t="shared" si="122"/>
        <v>1</v>
      </c>
      <c r="O1315">
        <f t="shared" si="123"/>
        <v>1</v>
      </c>
    </row>
    <row r="1316" spans="7:15" x14ac:dyDescent="0.3">
      <c r="G1316" s="64" t="e">
        <f t="shared" si="126"/>
        <v>#DIV/0!</v>
      </c>
      <c r="H1316" s="65" t="e">
        <f t="shared" si="121"/>
        <v>#DIV/0!</v>
      </c>
      <c r="I1316" s="3">
        <f t="shared" si="124"/>
        <v>0</v>
      </c>
      <c r="J1316" t="e">
        <f>VLOOKUP(B1316,'[2]List Of Races'!A:B,2,FALSE)</f>
        <v>#N/A</v>
      </c>
      <c r="K1316" t="e">
        <f>IF(J1316="5k",VLOOKUP(A1316,[2]Ages!A:J,5,FALSE),IF(J1316="5mi",VLOOKUP(A1316,[2]Ages!A:J,6,FALSE),IF(J1316="10k",VLOOKUP(A1316,[2]Ages!A:J,7,FALSE),IF(J1316="10mi",VLOOKUP(A1316,[2]Ages!A:J,8,FALSE),IF(J1316="Half Marathon",VLOOKUP(A1316,[2]Ages!A:J,9,FALSE),IF(J1316="Marathon",VLOOKUP(A1316,[2]Ages!A:J,10,FALSE)))))))</f>
        <v>#N/A</v>
      </c>
      <c r="M1316" s="65" t="e">
        <f t="shared" si="125"/>
        <v>#N/A</v>
      </c>
      <c r="N1316">
        <f t="shared" si="122"/>
        <v>1</v>
      </c>
      <c r="O1316">
        <f t="shared" si="123"/>
        <v>1</v>
      </c>
    </row>
    <row r="1317" spans="7:15" x14ac:dyDescent="0.3">
      <c r="G1317" s="64" t="e">
        <f t="shared" si="126"/>
        <v>#DIV/0!</v>
      </c>
      <c r="H1317" s="65" t="e">
        <f t="shared" si="121"/>
        <v>#DIV/0!</v>
      </c>
      <c r="I1317" s="3">
        <f t="shared" si="124"/>
        <v>0</v>
      </c>
      <c r="J1317" t="e">
        <f>VLOOKUP(B1317,'[2]List Of Races'!A:B,2,FALSE)</f>
        <v>#N/A</v>
      </c>
      <c r="K1317" t="e">
        <f>IF(J1317="5k",VLOOKUP(A1317,[2]Ages!A:J,5,FALSE),IF(J1317="5mi",VLOOKUP(A1317,[2]Ages!A:J,6,FALSE),IF(J1317="10k",VLOOKUP(A1317,[2]Ages!A:J,7,FALSE),IF(J1317="10mi",VLOOKUP(A1317,[2]Ages!A:J,8,FALSE),IF(J1317="Half Marathon",VLOOKUP(A1317,[2]Ages!A:J,9,FALSE),IF(J1317="Marathon",VLOOKUP(A1317,[2]Ages!A:J,10,FALSE)))))))</f>
        <v>#N/A</v>
      </c>
      <c r="M1317" s="65" t="e">
        <f t="shared" si="125"/>
        <v>#N/A</v>
      </c>
      <c r="N1317">
        <f t="shared" si="122"/>
        <v>1</v>
      </c>
      <c r="O1317">
        <f t="shared" si="123"/>
        <v>1</v>
      </c>
    </row>
    <row r="1318" spans="7:15" x14ac:dyDescent="0.3">
      <c r="G1318" s="64" t="e">
        <f t="shared" si="126"/>
        <v>#DIV/0!</v>
      </c>
      <c r="H1318" s="65" t="e">
        <f t="shared" si="121"/>
        <v>#DIV/0!</v>
      </c>
      <c r="I1318" s="3">
        <f t="shared" si="124"/>
        <v>0</v>
      </c>
      <c r="J1318" t="e">
        <f>VLOOKUP(B1318,'[2]List Of Races'!A:B,2,FALSE)</f>
        <v>#N/A</v>
      </c>
      <c r="K1318" t="e">
        <f>IF(J1318="5k",VLOOKUP(A1318,[2]Ages!A:J,5,FALSE),IF(J1318="5mi",VLOOKUP(A1318,[2]Ages!A:J,6,FALSE),IF(J1318="10k",VLOOKUP(A1318,[2]Ages!A:J,7,FALSE),IF(J1318="10mi",VLOOKUP(A1318,[2]Ages!A:J,8,FALSE),IF(J1318="Half Marathon",VLOOKUP(A1318,[2]Ages!A:J,9,FALSE),IF(J1318="Marathon",VLOOKUP(A1318,[2]Ages!A:J,10,FALSE)))))))</f>
        <v>#N/A</v>
      </c>
      <c r="M1318" s="65" t="e">
        <f t="shared" si="125"/>
        <v>#N/A</v>
      </c>
      <c r="N1318">
        <f t="shared" si="122"/>
        <v>1</v>
      </c>
      <c r="O1318">
        <f t="shared" si="123"/>
        <v>1</v>
      </c>
    </row>
    <row r="1319" spans="7:15" x14ac:dyDescent="0.3">
      <c r="G1319" s="64" t="e">
        <f t="shared" si="126"/>
        <v>#DIV/0!</v>
      </c>
      <c r="H1319" s="65" t="e">
        <f t="shared" si="121"/>
        <v>#DIV/0!</v>
      </c>
      <c r="I1319" s="3">
        <f t="shared" si="124"/>
        <v>0</v>
      </c>
      <c r="J1319" t="e">
        <f>VLOOKUP(B1319,'[2]List Of Races'!A:B,2,FALSE)</f>
        <v>#N/A</v>
      </c>
      <c r="K1319" t="e">
        <f>IF(J1319="5k",VLOOKUP(A1319,[2]Ages!A:J,5,FALSE),IF(J1319="5mi",VLOOKUP(A1319,[2]Ages!A:J,6,FALSE),IF(J1319="10k",VLOOKUP(A1319,[2]Ages!A:J,7,FALSE),IF(J1319="10mi",VLOOKUP(A1319,[2]Ages!A:J,8,FALSE),IF(J1319="Half Marathon",VLOOKUP(A1319,[2]Ages!A:J,9,FALSE),IF(J1319="Marathon",VLOOKUP(A1319,[2]Ages!A:J,10,FALSE)))))))</f>
        <v>#N/A</v>
      </c>
      <c r="M1319" s="65" t="e">
        <f t="shared" si="125"/>
        <v>#N/A</v>
      </c>
      <c r="N1319">
        <f t="shared" si="122"/>
        <v>1</v>
      </c>
      <c r="O1319">
        <f t="shared" si="123"/>
        <v>1</v>
      </c>
    </row>
    <row r="1320" spans="7:15" x14ac:dyDescent="0.3">
      <c r="G1320" s="64" t="e">
        <f t="shared" si="126"/>
        <v>#DIV/0!</v>
      </c>
      <c r="H1320" s="65" t="e">
        <f t="shared" si="121"/>
        <v>#DIV/0!</v>
      </c>
      <c r="I1320" s="3">
        <f t="shared" si="124"/>
        <v>0</v>
      </c>
      <c r="J1320" t="e">
        <f>VLOOKUP(B1320,'[2]List Of Races'!A:B,2,FALSE)</f>
        <v>#N/A</v>
      </c>
      <c r="K1320" t="e">
        <f>IF(J1320="5k",VLOOKUP(A1320,[2]Ages!A:J,5,FALSE),IF(J1320="5mi",VLOOKUP(A1320,[2]Ages!A:J,6,FALSE),IF(J1320="10k",VLOOKUP(A1320,[2]Ages!A:J,7,FALSE),IF(J1320="10mi",VLOOKUP(A1320,[2]Ages!A:J,8,FALSE),IF(J1320="Half Marathon",VLOOKUP(A1320,[2]Ages!A:J,9,FALSE),IF(J1320="Marathon",VLOOKUP(A1320,[2]Ages!A:J,10,FALSE)))))))</f>
        <v>#N/A</v>
      </c>
      <c r="M1320" s="65" t="e">
        <f t="shared" si="125"/>
        <v>#N/A</v>
      </c>
      <c r="N1320">
        <f t="shared" si="122"/>
        <v>1</v>
      </c>
      <c r="O1320">
        <f t="shared" si="123"/>
        <v>1</v>
      </c>
    </row>
    <row r="1321" spans="7:15" x14ac:dyDescent="0.3">
      <c r="G1321" s="64" t="e">
        <f t="shared" si="126"/>
        <v>#DIV/0!</v>
      </c>
      <c r="H1321" s="65" t="e">
        <f t="shared" si="121"/>
        <v>#DIV/0!</v>
      </c>
      <c r="I1321" s="3">
        <f t="shared" si="124"/>
        <v>0</v>
      </c>
      <c r="J1321" t="e">
        <f>VLOOKUP(B1321,'[2]List Of Races'!A:B,2,FALSE)</f>
        <v>#N/A</v>
      </c>
      <c r="K1321" t="e">
        <f>IF(J1321="5k",VLOOKUP(A1321,[2]Ages!A:J,5,FALSE),IF(J1321="5mi",VLOOKUP(A1321,[2]Ages!A:J,6,FALSE),IF(J1321="10k",VLOOKUP(A1321,[2]Ages!A:J,7,FALSE),IF(J1321="10mi",VLOOKUP(A1321,[2]Ages!A:J,8,FALSE),IF(J1321="Half Marathon",VLOOKUP(A1321,[2]Ages!A:J,9,FALSE),IF(J1321="Marathon",VLOOKUP(A1321,[2]Ages!A:J,10,FALSE)))))))</f>
        <v>#N/A</v>
      </c>
      <c r="M1321" s="65" t="e">
        <f t="shared" si="125"/>
        <v>#N/A</v>
      </c>
      <c r="N1321">
        <f t="shared" si="122"/>
        <v>1</v>
      </c>
      <c r="O1321">
        <f t="shared" si="123"/>
        <v>1</v>
      </c>
    </row>
    <row r="1322" spans="7:15" x14ac:dyDescent="0.3">
      <c r="G1322" s="64" t="e">
        <f t="shared" si="126"/>
        <v>#DIV/0!</v>
      </c>
      <c r="H1322" s="65" t="e">
        <f t="shared" si="121"/>
        <v>#DIV/0!</v>
      </c>
      <c r="I1322" s="3">
        <f t="shared" si="124"/>
        <v>0</v>
      </c>
      <c r="J1322" t="e">
        <f>VLOOKUP(B1322,'[2]List Of Races'!A:B,2,FALSE)</f>
        <v>#N/A</v>
      </c>
      <c r="K1322" t="e">
        <f>IF(J1322="5k",VLOOKUP(A1322,[2]Ages!A:J,5,FALSE),IF(J1322="5mi",VLOOKUP(A1322,[2]Ages!A:J,6,FALSE),IF(J1322="10k",VLOOKUP(A1322,[2]Ages!A:J,7,FALSE),IF(J1322="10mi",VLOOKUP(A1322,[2]Ages!A:J,8,FALSE),IF(J1322="Half Marathon",VLOOKUP(A1322,[2]Ages!A:J,9,FALSE),IF(J1322="Marathon",VLOOKUP(A1322,[2]Ages!A:J,10,FALSE)))))))</f>
        <v>#N/A</v>
      </c>
      <c r="M1322" s="65" t="e">
        <f t="shared" si="125"/>
        <v>#N/A</v>
      </c>
      <c r="N1322">
        <f t="shared" si="122"/>
        <v>1</v>
      </c>
      <c r="O1322">
        <f t="shared" si="123"/>
        <v>1</v>
      </c>
    </row>
    <row r="1323" spans="7:15" x14ac:dyDescent="0.3">
      <c r="G1323" s="64" t="e">
        <f t="shared" si="126"/>
        <v>#DIV/0!</v>
      </c>
      <c r="H1323" s="65" t="e">
        <f t="shared" si="121"/>
        <v>#DIV/0!</v>
      </c>
      <c r="I1323" s="3">
        <f t="shared" si="124"/>
        <v>0</v>
      </c>
      <c r="J1323" t="e">
        <f>VLOOKUP(B1323,'[2]List Of Races'!A:B,2,FALSE)</f>
        <v>#N/A</v>
      </c>
      <c r="K1323" t="e">
        <f>IF(J1323="5k",VLOOKUP(A1323,[2]Ages!A:J,5,FALSE),IF(J1323="5mi",VLOOKUP(A1323,[2]Ages!A:J,6,FALSE),IF(J1323="10k",VLOOKUP(A1323,[2]Ages!A:J,7,FALSE),IF(J1323="10mi",VLOOKUP(A1323,[2]Ages!A:J,8,FALSE),IF(J1323="Half Marathon",VLOOKUP(A1323,[2]Ages!A:J,9,FALSE),IF(J1323="Marathon",VLOOKUP(A1323,[2]Ages!A:J,10,FALSE)))))))</f>
        <v>#N/A</v>
      </c>
      <c r="M1323" s="65" t="e">
        <f t="shared" si="125"/>
        <v>#N/A</v>
      </c>
      <c r="N1323">
        <f t="shared" si="122"/>
        <v>1</v>
      </c>
      <c r="O1323">
        <f t="shared" si="123"/>
        <v>1</v>
      </c>
    </row>
    <row r="1324" spans="7:15" x14ac:dyDescent="0.3">
      <c r="G1324" s="64" t="e">
        <f t="shared" si="126"/>
        <v>#DIV/0!</v>
      </c>
      <c r="H1324" s="65" t="e">
        <f t="shared" si="121"/>
        <v>#DIV/0!</v>
      </c>
      <c r="I1324" s="3">
        <f t="shared" si="124"/>
        <v>0</v>
      </c>
      <c r="J1324" t="e">
        <f>VLOOKUP(B1324,'[2]List Of Races'!A:B,2,FALSE)</f>
        <v>#N/A</v>
      </c>
      <c r="K1324" t="e">
        <f>IF(J1324="5k",VLOOKUP(A1324,[2]Ages!A:J,5,FALSE),IF(J1324="5mi",VLOOKUP(A1324,[2]Ages!A:J,6,FALSE),IF(J1324="10k",VLOOKUP(A1324,[2]Ages!A:J,7,FALSE),IF(J1324="10mi",VLOOKUP(A1324,[2]Ages!A:J,8,FALSE),IF(J1324="Half Marathon",VLOOKUP(A1324,[2]Ages!A:J,9,FALSE),IF(J1324="Marathon",VLOOKUP(A1324,[2]Ages!A:J,10,FALSE)))))))</f>
        <v>#N/A</v>
      </c>
      <c r="M1324" s="65" t="e">
        <f t="shared" si="125"/>
        <v>#N/A</v>
      </c>
      <c r="N1324">
        <f t="shared" si="122"/>
        <v>1</v>
      </c>
      <c r="O1324">
        <f t="shared" si="123"/>
        <v>1</v>
      </c>
    </row>
    <row r="1325" spans="7:15" x14ac:dyDescent="0.3">
      <c r="G1325" s="64" t="e">
        <f t="shared" si="126"/>
        <v>#DIV/0!</v>
      </c>
      <c r="H1325" s="65" t="e">
        <f t="shared" si="121"/>
        <v>#DIV/0!</v>
      </c>
      <c r="I1325" s="3">
        <f t="shared" si="124"/>
        <v>0</v>
      </c>
      <c r="J1325" t="e">
        <f>VLOOKUP(B1325,'[2]List Of Races'!A:B,2,FALSE)</f>
        <v>#N/A</v>
      </c>
      <c r="K1325" t="e">
        <f>IF(J1325="5k",VLOOKUP(A1325,[2]Ages!A:J,5,FALSE),IF(J1325="5mi",VLOOKUP(A1325,[2]Ages!A:J,6,FALSE),IF(J1325="10k",VLOOKUP(A1325,[2]Ages!A:J,7,FALSE),IF(J1325="10mi",VLOOKUP(A1325,[2]Ages!A:J,8,FALSE),IF(J1325="Half Marathon",VLOOKUP(A1325,[2]Ages!A:J,9,FALSE),IF(J1325="Marathon",VLOOKUP(A1325,[2]Ages!A:J,10,FALSE)))))))</f>
        <v>#N/A</v>
      </c>
      <c r="M1325" s="65" t="e">
        <f t="shared" si="125"/>
        <v>#N/A</v>
      </c>
      <c r="N1325">
        <f t="shared" si="122"/>
        <v>1</v>
      </c>
      <c r="O1325">
        <f t="shared" si="123"/>
        <v>1</v>
      </c>
    </row>
    <row r="1326" spans="7:15" x14ac:dyDescent="0.3">
      <c r="G1326" s="64" t="e">
        <f t="shared" si="126"/>
        <v>#DIV/0!</v>
      </c>
      <c r="H1326" s="65" t="e">
        <f t="shared" si="121"/>
        <v>#DIV/0!</v>
      </c>
      <c r="I1326" s="3">
        <f t="shared" si="124"/>
        <v>0</v>
      </c>
      <c r="J1326" t="e">
        <f>VLOOKUP(B1326,'[2]List Of Races'!A:B,2,FALSE)</f>
        <v>#N/A</v>
      </c>
      <c r="K1326" t="e">
        <f>IF(J1326="5k",VLOOKUP(A1326,[2]Ages!A:J,5,FALSE),IF(J1326="5mi",VLOOKUP(A1326,[2]Ages!A:J,6,FALSE),IF(J1326="10k",VLOOKUP(A1326,[2]Ages!A:J,7,FALSE),IF(J1326="10mi",VLOOKUP(A1326,[2]Ages!A:J,8,FALSE),IF(J1326="Half Marathon",VLOOKUP(A1326,[2]Ages!A:J,9,FALSE),IF(J1326="Marathon",VLOOKUP(A1326,[2]Ages!A:J,10,FALSE)))))))</f>
        <v>#N/A</v>
      </c>
      <c r="M1326" s="65" t="e">
        <f t="shared" si="125"/>
        <v>#N/A</v>
      </c>
      <c r="N1326">
        <f t="shared" si="122"/>
        <v>1</v>
      </c>
      <c r="O1326">
        <f t="shared" si="123"/>
        <v>1</v>
      </c>
    </row>
    <row r="1327" spans="7:15" x14ac:dyDescent="0.3">
      <c r="G1327" s="64" t="e">
        <f t="shared" si="126"/>
        <v>#DIV/0!</v>
      </c>
      <c r="H1327" s="65" t="e">
        <f t="shared" si="121"/>
        <v>#DIV/0!</v>
      </c>
      <c r="I1327" s="3">
        <f t="shared" si="124"/>
        <v>0</v>
      </c>
      <c r="J1327" t="e">
        <f>VLOOKUP(B1327,'[2]List Of Races'!A:B,2,FALSE)</f>
        <v>#N/A</v>
      </c>
      <c r="K1327" t="e">
        <f>IF(J1327="5k",VLOOKUP(A1327,[2]Ages!A:J,5,FALSE),IF(J1327="5mi",VLOOKUP(A1327,[2]Ages!A:J,6,FALSE),IF(J1327="10k",VLOOKUP(A1327,[2]Ages!A:J,7,FALSE),IF(J1327="10mi",VLOOKUP(A1327,[2]Ages!A:J,8,FALSE),IF(J1327="Half Marathon",VLOOKUP(A1327,[2]Ages!A:J,9,FALSE),IF(J1327="Marathon",VLOOKUP(A1327,[2]Ages!A:J,10,FALSE)))))))</f>
        <v>#N/A</v>
      </c>
      <c r="M1327" s="65" t="e">
        <f t="shared" si="125"/>
        <v>#N/A</v>
      </c>
      <c r="N1327">
        <f t="shared" si="122"/>
        <v>1</v>
      </c>
      <c r="O1327">
        <f t="shared" si="123"/>
        <v>1</v>
      </c>
    </row>
    <row r="1328" spans="7:15" x14ac:dyDescent="0.3">
      <c r="G1328" s="64" t="e">
        <f t="shared" si="126"/>
        <v>#DIV/0!</v>
      </c>
      <c r="H1328" s="65" t="e">
        <f t="shared" si="121"/>
        <v>#DIV/0!</v>
      </c>
      <c r="I1328" s="3">
        <f t="shared" si="124"/>
        <v>0</v>
      </c>
      <c r="J1328" t="e">
        <f>VLOOKUP(B1328,'[2]List Of Races'!A:B,2,FALSE)</f>
        <v>#N/A</v>
      </c>
      <c r="K1328" t="e">
        <f>IF(J1328="5k",VLOOKUP(A1328,[2]Ages!A:J,5,FALSE),IF(J1328="5mi",VLOOKUP(A1328,[2]Ages!A:J,6,FALSE),IF(J1328="10k",VLOOKUP(A1328,[2]Ages!A:J,7,FALSE),IF(J1328="10mi",VLOOKUP(A1328,[2]Ages!A:J,8,FALSE),IF(J1328="Half Marathon",VLOOKUP(A1328,[2]Ages!A:J,9,FALSE),IF(J1328="Marathon",VLOOKUP(A1328,[2]Ages!A:J,10,FALSE)))))))</f>
        <v>#N/A</v>
      </c>
      <c r="M1328" s="65" t="e">
        <f t="shared" si="125"/>
        <v>#N/A</v>
      </c>
      <c r="N1328">
        <f t="shared" si="122"/>
        <v>1</v>
      </c>
      <c r="O1328">
        <f t="shared" si="123"/>
        <v>1</v>
      </c>
    </row>
    <row r="1329" spans="7:15" x14ac:dyDescent="0.3">
      <c r="G1329" s="64" t="e">
        <f t="shared" si="126"/>
        <v>#DIV/0!</v>
      </c>
      <c r="H1329" s="65" t="e">
        <f t="shared" si="121"/>
        <v>#DIV/0!</v>
      </c>
      <c r="I1329" s="3">
        <f t="shared" si="124"/>
        <v>0</v>
      </c>
      <c r="J1329" t="e">
        <f>VLOOKUP(B1329,'[2]List Of Races'!A:B,2,FALSE)</f>
        <v>#N/A</v>
      </c>
      <c r="K1329" t="e">
        <f>IF(J1329="5k",VLOOKUP(A1329,[2]Ages!A:J,5,FALSE),IF(J1329="5mi",VLOOKUP(A1329,[2]Ages!A:J,6,FALSE),IF(J1329="10k",VLOOKUP(A1329,[2]Ages!A:J,7,FALSE),IF(J1329="10mi",VLOOKUP(A1329,[2]Ages!A:J,8,FALSE),IF(J1329="Half Marathon",VLOOKUP(A1329,[2]Ages!A:J,9,FALSE),IF(J1329="Marathon",VLOOKUP(A1329,[2]Ages!A:J,10,FALSE)))))))</f>
        <v>#N/A</v>
      </c>
      <c r="M1329" s="65" t="e">
        <f t="shared" si="125"/>
        <v>#N/A</v>
      </c>
      <c r="N1329">
        <f t="shared" si="122"/>
        <v>1</v>
      </c>
      <c r="O1329">
        <f t="shared" si="123"/>
        <v>1</v>
      </c>
    </row>
    <row r="1330" spans="7:15" x14ac:dyDescent="0.3">
      <c r="G1330" s="64" t="e">
        <f t="shared" si="126"/>
        <v>#DIV/0!</v>
      </c>
      <c r="H1330" s="65" t="e">
        <f t="shared" si="121"/>
        <v>#DIV/0!</v>
      </c>
      <c r="I1330" s="3">
        <f t="shared" si="124"/>
        <v>0</v>
      </c>
      <c r="J1330" t="e">
        <f>VLOOKUP(B1330,'[2]List Of Races'!A:B,2,FALSE)</f>
        <v>#N/A</v>
      </c>
      <c r="K1330" t="e">
        <f>IF(J1330="5k",VLOOKUP(A1330,[2]Ages!A:J,5,FALSE),IF(J1330="5mi",VLOOKUP(A1330,[2]Ages!A:J,6,FALSE),IF(J1330="10k",VLOOKUP(A1330,[2]Ages!A:J,7,FALSE),IF(J1330="10mi",VLOOKUP(A1330,[2]Ages!A:J,8,FALSE),IF(J1330="Half Marathon",VLOOKUP(A1330,[2]Ages!A:J,9,FALSE),IF(J1330="Marathon",VLOOKUP(A1330,[2]Ages!A:J,10,FALSE)))))))</f>
        <v>#N/A</v>
      </c>
      <c r="M1330" s="65" t="e">
        <f t="shared" si="125"/>
        <v>#N/A</v>
      </c>
      <c r="N1330">
        <f t="shared" si="122"/>
        <v>1</v>
      </c>
      <c r="O1330">
        <f t="shared" si="123"/>
        <v>1</v>
      </c>
    </row>
    <row r="1331" spans="7:15" x14ac:dyDescent="0.3">
      <c r="G1331" s="64" t="e">
        <f t="shared" si="126"/>
        <v>#DIV/0!</v>
      </c>
      <c r="H1331" s="65" t="e">
        <f t="shared" si="121"/>
        <v>#DIV/0!</v>
      </c>
      <c r="I1331" s="3">
        <f t="shared" si="124"/>
        <v>0</v>
      </c>
      <c r="J1331" t="e">
        <f>VLOOKUP(B1331,'[2]List Of Races'!A:B,2,FALSE)</f>
        <v>#N/A</v>
      </c>
      <c r="K1331" t="e">
        <f>IF(J1331="5k",VLOOKUP(A1331,[2]Ages!A:J,5,FALSE),IF(J1331="5mi",VLOOKUP(A1331,[2]Ages!A:J,6,FALSE),IF(J1331="10k",VLOOKUP(A1331,[2]Ages!A:J,7,FALSE),IF(J1331="10mi",VLOOKUP(A1331,[2]Ages!A:J,8,FALSE),IF(J1331="Half Marathon",VLOOKUP(A1331,[2]Ages!A:J,9,FALSE),IF(J1331="Marathon",VLOOKUP(A1331,[2]Ages!A:J,10,FALSE)))))))</f>
        <v>#N/A</v>
      </c>
      <c r="M1331" s="65" t="e">
        <f t="shared" si="125"/>
        <v>#N/A</v>
      </c>
      <c r="N1331">
        <f t="shared" si="122"/>
        <v>1</v>
      </c>
      <c r="O1331">
        <f t="shared" si="123"/>
        <v>1</v>
      </c>
    </row>
    <row r="1332" spans="7:15" x14ac:dyDescent="0.3">
      <c r="G1332" s="64" t="e">
        <f t="shared" si="126"/>
        <v>#DIV/0!</v>
      </c>
      <c r="H1332" s="65" t="e">
        <f t="shared" si="121"/>
        <v>#DIV/0!</v>
      </c>
      <c r="I1332" s="3">
        <f t="shared" si="124"/>
        <v>0</v>
      </c>
      <c r="J1332" t="e">
        <f>VLOOKUP(B1332,'[2]List Of Races'!A:B,2,FALSE)</f>
        <v>#N/A</v>
      </c>
      <c r="K1332" t="e">
        <f>IF(J1332="5k",VLOOKUP(A1332,[2]Ages!A:J,5,FALSE),IF(J1332="5mi",VLOOKUP(A1332,[2]Ages!A:J,6,FALSE),IF(J1332="10k",VLOOKUP(A1332,[2]Ages!A:J,7,FALSE),IF(J1332="10mi",VLOOKUP(A1332,[2]Ages!A:J,8,FALSE),IF(J1332="Half Marathon",VLOOKUP(A1332,[2]Ages!A:J,9,FALSE),IF(J1332="Marathon",VLOOKUP(A1332,[2]Ages!A:J,10,FALSE)))))))</f>
        <v>#N/A</v>
      </c>
      <c r="M1332" s="65" t="e">
        <f t="shared" si="125"/>
        <v>#N/A</v>
      </c>
      <c r="N1332">
        <f t="shared" si="122"/>
        <v>1</v>
      </c>
      <c r="O1332">
        <f t="shared" si="123"/>
        <v>1</v>
      </c>
    </row>
    <row r="1333" spans="7:15" x14ac:dyDescent="0.3">
      <c r="G1333" s="64" t="e">
        <f t="shared" si="126"/>
        <v>#DIV/0!</v>
      </c>
      <c r="H1333" s="65" t="e">
        <f t="shared" si="121"/>
        <v>#DIV/0!</v>
      </c>
      <c r="I1333" s="3">
        <f t="shared" si="124"/>
        <v>0</v>
      </c>
      <c r="J1333" t="e">
        <f>VLOOKUP(B1333,'[2]List Of Races'!A:B,2,FALSE)</f>
        <v>#N/A</v>
      </c>
      <c r="K1333" t="e">
        <f>IF(J1333="5k",VLOOKUP(A1333,[2]Ages!A:J,5,FALSE),IF(J1333="5mi",VLOOKUP(A1333,[2]Ages!A:J,6,FALSE),IF(J1333="10k",VLOOKUP(A1333,[2]Ages!A:J,7,FALSE),IF(J1333="10mi",VLOOKUP(A1333,[2]Ages!A:J,8,FALSE),IF(J1333="Half Marathon",VLOOKUP(A1333,[2]Ages!A:J,9,FALSE),IF(J1333="Marathon",VLOOKUP(A1333,[2]Ages!A:J,10,FALSE)))))))</f>
        <v>#N/A</v>
      </c>
      <c r="M1333" s="65" t="e">
        <f t="shared" si="125"/>
        <v>#N/A</v>
      </c>
      <c r="N1333">
        <f t="shared" si="122"/>
        <v>1</v>
      </c>
      <c r="O1333">
        <f t="shared" si="123"/>
        <v>1</v>
      </c>
    </row>
    <row r="1334" spans="7:15" x14ac:dyDescent="0.3">
      <c r="G1334" s="64" t="e">
        <f t="shared" si="126"/>
        <v>#DIV/0!</v>
      </c>
      <c r="H1334" s="65" t="e">
        <f t="shared" si="121"/>
        <v>#DIV/0!</v>
      </c>
      <c r="I1334" s="3">
        <f t="shared" si="124"/>
        <v>0</v>
      </c>
      <c r="J1334" t="e">
        <f>VLOOKUP(B1334,'[2]List Of Races'!A:B,2,FALSE)</f>
        <v>#N/A</v>
      </c>
      <c r="K1334" t="e">
        <f>IF(J1334="5k",VLOOKUP(A1334,[2]Ages!A:J,5,FALSE),IF(J1334="5mi",VLOOKUP(A1334,[2]Ages!A:J,6,FALSE),IF(J1334="10k",VLOOKUP(A1334,[2]Ages!A:J,7,FALSE),IF(J1334="10mi",VLOOKUP(A1334,[2]Ages!A:J,8,FALSE),IF(J1334="Half Marathon",VLOOKUP(A1334,[2]Ages!A:J,9,FALSE),IF(J1334="Marathon",VLOOKUP(A1334,[2]Ages!A:J,10,FALSE)))))))</f>
        <v>#N/A</v>
      </c>
      <c r="M1334" s="65" t="e">
        <f t="shared" si="125"/>
        <v>#N/A</v>
      </c>
      <c r="N1334">
        <f t="shared" si="122"/>
        <v>1</v>
      </c>
      <c r="O1334">
        <f t="shared" si="123"/>
        <v>1</v>
      </c>
    </row>
    <row r="1335" spans="7:15" x14ac:dyDescent="0.3">
      <c r="G1335" s="64" t="e">
        <f t="shared" si="126"/>
        <v>#DIV/0!</v>
      </c>
      <c r="H1335" s="65" t="e">
        <f t="shared" si="121"/>
        <v>#DIV/0!</v>
      </c>
      <c r="I1335" s="3">
        <f t="shared" si="124"/>
        <v>0</v>
      </c>
      <c r="J1335" t="e">
        <f>VLOOKUP(B1335,'[2]List Of Races'!A:B,2,FALSE)</f>
        <v>#N/A</v>
      </c>
      <c r="K1335" t="e">
        <f>IF(J1335="5k",VLOOKUP(A1335,[2]Ages!A:J,5,FALSE),IF(J1335="5mi",VLOOKUP(A1335,[2]Ages!A:J,6,FALSE),IF(J1335="10k",VLOOKUP(A1335,[2]Ages!A:J,7,FALSE),IF(J1335="10mi",VLOOKUP(A1335,[2]Ages!A:J,8,FALSE),IF(J1335="Half Marathon",VLOOKUP(A1335,[2]Ages!A:J,9,FALSE),IF(J1335="Marathon",VLOOKUP(A1335,[2]Ages!A:J,10,FALSE)))))))</f>
        <v>#N/A</v>
      </c>
      <c r="M1335" s="65" t="e">
        <f t="shared" si="125"/>
        <v>#N/A</v>
      </c>
      <c r="N1335">
        <f t="shared" si="122"/>
        <v>1</v>
      </c>
      <c r="O1335">
        <f t="shared" si="123"/>
        <v>1</v>
      </c>
    </row>
    <row r="1336" spans="7:15" x14ac:dyDescent="0.3">
      <c r="G1336" s="64" t="e">
        <f t="shared" si="126"/>
        <v>#DIV/0!</v>
      </c>
      <c r="H1336" s="65" t="e">
        <f t="shared" si="121"/>
        <v>#DIV/0!</v>
      </c>
      <c r="I1336" s="3">
        <f t="shared" si="124"/>
        <v>0</v>
      </c>
      <c r="J1336" t="e">
        <f>VLOOKUP(B1336,'[2]List Of Races'!A:B,2,FALSE)</f>
        <v>#N/A</v>
      </c>
      <c r="K1336" t="e">
        <f>IF(J1336="5k",VLOOKUP(A1336,[2]Ages!A:J,5,FALSE),IF(J1336="5mi",VLOOKUP(A1336,[2]Ages!A:J,6,FALSE),IF(J1336="10k",VLOOKUP(A1336,[2]Ages!A:J,7,FALSE),IF(J1336="10mi",VLOOKUP(A1336,[2]Ages!A:J,8,FALSE),IF(J1336="Half Marathon",VLOOKUP(A1336,[2]Ages!A:J,9,FALSE),IF(J1336="Marathon",VLOOKUP(A1336,[2]Ages!A:J,10,FALSE)))))))</f>
        <v>#N/A</v>
      </c>
      <c r="M1336" s="65" t="e">
        <f t="shared" si="125"/>
        <v>#N/A</v>
      </c>
      <c r="N1336">
        <f t="shared" si="122"/>
        <v>1</v>
      </c>
      <c r="O1336">
        <f t="shared" si="123"/>
        <v>1</v>
      </c>
    </row>
    <row r="1337" spans="7:15" x14ac:dyDescent="0.3">
      <c r="G1337" s="64" t="e">
        <f t="shared" si="126"/>
        <v>#DIV/0!</v>
      </c>
      <c r="H1337" s="65" t="e">
        <f t="shared" si="121"/>
        <v>#DIV/0!</v>
      </c>
      <c r="I1337" s="3">
        <f t="shared" si="124"/>
        <v>0</v>
      </c>
      <c r="J1337" t="e">
        <f>VLOOKUP(B1337,'[2]List Of Races'!A:B,2,FALSE)</f>
        <v>#N/A</v>
      </c>
      <c r="K1337" t="e">
        <f>IF(J1337="5k",VLOOKUP(A1337,[2]Ages!A:J,5,FALSE),IF(J1337="5mi",VLOOKUP(A1337,[2]Ages!A:J,6,FALSE),IF(J1337="10k",VLOOKUP(A1337,[2]Ages!A:J,7,FALSE),IF(J1337="10mi",VLOOKUP(A1337,[2]Ages!A:J,8,FALSE),IF(J1337="Half Marathon",VLOOKUP(A1337,[2]Ages!A:J,9,FALSE),IF(J1337="Marathon",VLOOKUP(A1337,[2]Ages!A:J,10,FALSE)))))))</f>
        <v>#N/A</v>
      </c>
      <c r="M1337" s="65" t="e">
        <f t="shared" si="125"/>
        <v>#N/A</v>
      </c>
      <c r="N1337">
        <f t="shared" si="122"/>
        <v>1</v>
      </c>
      <c r="O1337">
        <f t="shared" si="123"/>
        <v>1</v>
      </c>
    </row>
    <row r="1338" spans="7:15" x14ac:dyDescent="0.3">
      <c r="G1338" s="64" t="e">
        <f t="shared" si="126"/>
        <v>#DIV/0!</v>
      </c>
      <c r="H1338" s="65" t="e">
        <f t="shared" si="121"/>
        <v>#DIV/0!</v>
      </c>
      <c r="I1338" s="3">
        <f t="shared" si="124"/>
        <v>0</v>
      </c>
      <c r="J1338" t="e">
        <f>VLOOKUP(B1338,'[2]List Of Races'!A:B,2,FALSE)</f>
        <v>#N/A</v>
      </c>
      <c r="K1338" t="e">
        <f>IF(J1338="5k",VLOOKUP(A1338,[2]Ages!A:J,5,FALSE),IF(J1338="5mi",VLOOKUP(A1338,[2]Ages!A:J,6,FALSE),IF(J1338="10k",VLOOKUP(A1338,[2]Ages!A:J,7,FALSE),IF(J1338="10mi",VLOOKUP(A1338,[2]Ages!A:J,8,FALSE),IF(J1338="Half Marathon",VLOOKUP(A1338,[2]Ages!A:J,9,FALSE),IF(J1338="Marathon",VLOOKUP(A1338,[2]Ages!A:J,10,FALSE)))))))</f>
        <v>#N/A</v>
      </c>
      <c r="M1338" s="65" t="e">
        <f t="shared" si="125"/>
        <v>#N/A</v>
      </c>
      <c r="N1338">
        <f t="shared" si="122"/>
        <v>1</v>
      </c>
      <c r="O1338">
        <f t="shared" si="123"/>
        <v>1</v>
      </c>
    </row>
    <row r="1339" spans="7:15" x14ac:dyDescent="0.3">
      <c r="G1339" s="64" t="e">
        <f t="shared" si="126"/>
        <v>#DIV/0!</v>
      </c>
      <c r="H1339" s="65" t="e">
        <f t="shared" si="121"/>
        <v>#DIV/0!</v>
      </c>
      <c r="I1339" s="3">
        <f t="shared" si="124"/>
        <v>0</v>
      </c>
      <c r="J1339" t="e">
        <f>VLOOKUP(B1339,'[2]List Of Races'!A:B,2,FALSE)</f>
        <v>#N/A</v>
      </c>
      <c r="K1339" t="e">
        <f>IF(J1339="5k",VLOOKUP(A1339,[2]Ages!A:J,5,FALSE),IF(J1339="5mi",VLOOKUP(A1339,[2]Ages!A:J,6,FALSE),IF(J1339="10k",VLOOKUP(A1339,[2]Ages!A:J,7,FALSE),IF(J1339="10mi",VLOOKUP(A1339,[2]Ages!A:J,8,FALSE),IF(J1339="Half Marathon",VLOOKUP(A1339,[2]Ages!A:J,9,FALSE),IF(J1339="Marathon",VLOOKUP(A1339,[2]Ages!A:J,10,FALSE)))))))</f>
        <v>#N/A</v>
      </c>
      <c r="M1339" s="65" t="e">
        <f t="shared" si="125"/>
        <v>#N/A</v>
      </c>
      <c r="N1339">
        <f t="shared" si="122"/>
        <v>1</v>
      </c>
      <c r="O1339">
        <f t="shared" si="123"/>
        <v>1</v>
      </c>
    </row>
    <row r="1340" spans="7:15" x14ac:dyDescent="0.3">
      <c r="G1340" s="64" t="e">
        <f t="shared" si="126"/>
        <v>#DIV/0!</v>
      </c>
      <c r="H1340" s="65" t="e">
        <f t="shared" si="121"/>
        <v>#DIV/0!</v>
      </c>
      <c r="I1340" s="3">
        <f t="shared" si="124"/>
        <v>0</v>
      </c>
      <c r="J1340" t="e">
        <f>VLOOKUP(B1340,'[2]List Of Races'!A:B,2,FALSE)</f>
        <v>#N/A</v>
      </c>
      <c r="K1340" t="e">
        <f>IF(J1340="5k",VLOOKUP(A1340,[2]Ages!A:J,5,FALSE),IF(J1340="5mi",VLOOKUP(A1340,[2]Ages!A:J,6,FALSE),IF(J1340="10k",VLOOKUP(A1340,[2]Ages!A:J,7,FALSE),IF(J1340="10mi",VLOOKUP(A1340,[2]Ages!A:J,8,FALSE),IF(J1340="Half Marathon",VLOOKUP(A1340,[2]Ages!A:J,9,FALSE),IF(J1340="Marathon",VLOOKUP(A1340,[2]Ages!A:J,10,FALSE)))))))</f>
        <v>#N/A</v>
      </c>
      <c r="M1340" s="65" t="e">
        <f t="shared" si="125"/>
        <v>#N/A</v>
      </c>
      <c r="N1340">
        <f t="shared" si="122"/>
        <v>1</v>
      </c>
      <c r="O1340">
        <f t="shared" si="123"/>
        <v>1</v>
      </c>
    </row>
    <row r="1341" spans="7:15" x14ac:dyDescent="0.3">
      <c r="G1341" s="64" t="e">
        <f t="shared" si="126"/>
        <v>#DIV/0!</v>
      </c>
      <c r="H1341" s="65" t="e">
        <f t="shared" si="121"/>
        <v>#DIV/0!</v>
      </c>
      <c r="I1341" s="3">
        <f t="shared" si="124"/>
        <v>0</v>
      </c>
      <c r="J1341" t="e">
        <f>VLOOKUP(B1341,'[2]List Of Races'!A:B,2,FALSE)</f>
        <v>#N/A</v>
      </c>
      <c r="K1341" t="e">
        <f>IF(J1341="5k",VLOOKUP(A1341,[2]Ages!A:J,5,FALSE),IF(J1341="5mi",VLOOKUP(A1341,[2]Ages!A:J,6,FALSE),IF(J1341="10k",VLOOKUP(A1341,[2]Ages!A:J,7,FALSE),IF(J1341="10mi",VLOOKUP(A1341,[2]Ages!A:J,8,FALSE),IF(J1341="Half Marathon",VLOOKUP(A1341,[2]Ages!A:J,9,FALSE),IF(J1341="Marathon",VLOOKUP(A1341,[2]Ages!A:J,10,FALSE)))))))</f>
        <v>#N/A</v>
      </c>
      <c r="M1341" s="65" t="e">
        <f t="shared" si="125"/>
        <v>#N/A</v>
      </c>
      <c r="N1341">
        <f t="shared" si="122"/>
        <v>1</v>
      </c>
      <c r="O1341">
        <f t="shared" si="123"/>
        <v>1</v>
      </c>
    </row>
    <row r="1342" spans="7:15" x14ac:dyDescent="0.3">
      <c r="G1342" s="64" t="e">
        <f t="shared" si="126"/>
        <v>#DIV/0!</v>
      </c>
      <c r="H1342" s="65" t="e">
        <f t="shared" si="121"/>
        <v>#DIV/0!</v>
      </c>
      <c r="I1342" s="3">
        <f t="shared" si="124"/>
        <v>0</v>
      </c>
      <c r="J1342" t="e">
        <f>VLOOKUP(B1342,'[2]List Of Races'!A:B,2,FALSE)</f>
        <v>#N/A</v>
      </c>
      <c r="K1342" t="e">
        <f>IF(J1342="5k",VLOOKUP(A1342,[2]Ages!A:J,5,FALSE),IF(J1342="5mi",VLOOKUP(A1342,[2]Ages!A:J,6,FALSE),IF(J1342="10k",VLOOKUP(A1342,[2]Ages!A:J,7,FALSE),IF(J1342="10mi",VLOOKUP(A1342,[2]Ages!A:J,8,FALSE),IF(J1342="Half Marathon",VLOOKUP(A1342,[2]Ages!A:J,9,FALSE),IF(J1342="Marathon",VLOOKUP(A1342,[2]Ages!A:J,10,FALSE)))))))</f>
        <v>#N/A</v>
      </c>
      <c r="M1342" s="65" t="e">
        <f t="shared" si="125"/>
        <v>#N/A</v>
      </c>
      <c r="N1342">
        <f t="shared" si="122"/>
        <v>1</v>
      </c>
      <c r="O1342">
        <f t="shared" si="123"/>
        <v>1</v>
      </c>
    </row>
    <row r="1343" spans="7:15" x14ac:dyDescent="0.3">
      <c r="G1343" s="64" t="e">
        <f t="shared" si="126"/>
        <v>#DIV/0!</v>
      </c>
      <c r="H1343" s="65" t="e">
        <f t="shared" si="121"/>
        <v>#DIV/0!</v>
      </c>
      <c r="I1343" s="3">
        <f t="shared" si="124"/>
        <v>0</v>
      </c>
      <c r="J1343" t="e">
        <f>VLOOKUP(B1343,'[2]List Of Races'!A:B,2,FALSE)</f>
        <v>#N/A</v>
      </c>
      <c r="K1343" t="e">
        <f>IF(J1343="5k",VLOOKUP(A1343,[2]Ages!A:J,5,FALSE),IF(J1343="5mi",VLOOKUP(A1343,[2]Ages!A:J,6,FALSE),IF(J1343="10k",VLOOKUP(A1343,[2]Ages!A:J,7,FALSE),IF(J1343="10mi",VLOOKUP(A1343,[2]Ages!A:J,8,FALSE),IF(J1343="Half Marathon",VLOOKUP(A1343,[2]Ages!A:J,9,FALSE),IF(J1343="Marathon",VLOOKUP(A1343,[2]Ages!A:J,10,FALSE)))))))</f>
        <v>#N/A</v>
      </c>
      <c r="M1343" s="65" t="e">
        <f t="shared" si="125"/>
        <v>#N/A</v>
      </c>
      <c r="N1343">
        <f t="shared" si="122"/>
        <v>1</v>
      </c>
      <c r="O1343">
        <f t="shared" si="123"/>
        <v>1</v>
      </c>
    </row>
    <row r="1344" spans="7:15" x14ac:dyDescent="0.3">
      <c r="G1344" s="64" t="e">
        <f t="shared" si="126"/>
        <v>#DIV/0!</v>
      </c>
      <c r="H1344" s="65" t="e">
        <f t="shared" si="121"/>
        <v>#DIV/0!</v>
      </c>
      <c r="I1344" s="3">
        <f t="shared" si="124"/>
        <v>0</v>
      </c>
      <c r="J1344" t="e">
        <f>VLOOKUP(B1344,'[2]List Of Races'!A:B,2,FALSE)</f>
        <v>#N/A</v>
      </c>
      <c r="K1344" t="e">
        <f>IF(J1344="5k",VLOOKUP(A1344,[2]Ages!A:J,5,FALSE),IF(J1344="5mi",VLOOKUP(A1344,[2]Ages!A:J,6,FALSE),IF(J1344="10k",VLOOKUP(A1344,[2]Ages!A:J,7,FALSE),IF(J1344="10mi",VLOOKUP(A1344,[2]Ages!A:J,8,FALSE),IF(J1344="Half Marathon",VLOOKUP(A1344,[2]Ages!A:J,9,FALSE),IF(J1344="Marathon",VLOOKUP(A1344,[2]Ages!A:J,10,FALSE)))))))</f>
        <v>#N/A</v>
      </c>
      <c r="M1344" s="65" t="e">
        <f t="shared" si="125"/>
        <v>#N/A</v>
      </c>
      <c r="N1344">
        <f t="shared" si="122"/>
        <v>1</v>
      </c>
      <c r="O1344">
        <f t="shared" si="123"/>
        <v>1</v>
      </c>
    </row>
    <row r="1345" spans="7:15" x14ac:dyDescent="0.3">
      <c r="G1345" s="64" t="e">
        <f t="shared" si="126"/>
        <v>#DIV/0!</v>
      </c>
      <c r="H1345" s="65" t="e">
        <f t="shared" si="121"/>
        <v>#DIV/0!</v>
      </c>
      <c r="I1345" s="3">
        <f t="shared" si="124"/>
        <v>0</v>
      </c>
      <c r="J1345" t="e">
        <f>VLOOKUP(B1345,'[2]List Of Races'!A:B,2,FALSE)</f>
        <v>#N/A</v>
      </c>
      <c r="K1345" t="e">
        <f>IF(J1345="5k",VLOOKUP(A1345,[2]Ages!A:J,5,FALSE),IF(J1345="5mi",VLOOKUP(A1345,[2]Ages!A:J,6,FALSE),IF(J1345="10k",VLOOKUP(A1345,[2]Ages!A:J,7,FALSE),IF(J1345="10mi",VLOOKUP(A1345,[2]Ages!A:J,8,FALSE),IF(J1345="Half Marathon",VLOOKUP(A1345,[2]Ages!A:J,9,FALSE),IF(J1345="Marathon",VLOOKUP(A1345,[2]Ages!A:J,10,FALSE)))))))</f>
        <v>#N/A</v>
      </c>
      <c r="M1345" s="65" t="e">
        <f t="shared" si="125"/>
        <v>#N/A</v>
      </c>
      <c r="N1345">
        <f t="shared" si="122"/>
        <v>1</v>
      </c>
      <c r="O1345">
        <f t="shared" si="123"/>
        <v>1</v>
      </c>
    </row>
    <row r="1346" spans="7:15" x14ac:dyDescent="0.3">
      <c r="G1346" s="64" t="e">
        <f t="shared" si="126"/>
        <v>#DIV/0!</v>
      </c>
      <c r="H1346" s="65" t="e">
        <f t="shared" si="121"/>
        <v>#DIV/0!</v>
      </c>
      <c r="I1346" s="3">
        <f t="shared" si="124"/>
        <v>0</v>
      </c>
      <c r="J1346" t="e">
        <f>VLOOKUP(B1346,'[2]List Of Races'!A:B,2,FALSE)</f>
        <v>#N/A</v>
      </c>
      <c r="K1346" t="e">
        <f>IF(J1346="5k",VLOOKUP(A1346,[2]Ages!A:J,5,FALSE),IF(J1346="5mi",VLOOKUP(A1346,[2]Ages!A:J,6,FALSE),IF(J1346="10k",VLOOKUP(A1346,[2]Ages!A:J,7,FALSE),IF(J1346="10mi",VLOOKUP(A1346,[2]Ages!A:J,8,FALSE),IF(J1346="Half Marathon",VLOOKUP(A1346,[2]Ages!A:J,9,FALSE),IF(J1346="Marathon",VLOOKUP(A1346,[2]Ages!A:J,10,FALSE)))))))</f>
        <v>#N/A</v>
      </c>
      <c r="M1346" s="65" t="e">
        <f t="shared" si="125"/>
        <v>#N/A</v>
      </c>
      <c r="N1346">
        <f t="shared" si="122"/>
        <v>1</v>
      </c>
      <c r="O1346">
        <f t="shared" si="123"/>
        <v>1</v>
      </c>
    </row>
    <row r="1347" spans="7:15" x14ac:dyDescent="0.3">
      <c r="G1347" s="64" t="e">
        <f t="shared" si="126"/>
        <v>#DIV/0!</v>
      </c>
      <c r="H1347" s="65" t="e">
        <f t="shared" ref="H1347:H1410" si="127">G1347*100</f>
        <v>#DIV/0!</v>
      </c>
      <c r="I1347" s="3">
        <f t="shared" si="124"/>
        <v>0</v>
      </c>
      <c r="J1347" t="e">
        <f>VLOOKUP(B1347,'[2]List Of Races'!A:B,2,FALSE)</f>
        <v>#N/A</v>
      </c>
      <c r="K1347" t="e">
        <f>IF(J1347="5k",VLOOKUP(A1347,[2]Ages!A:J,5,FALSE),IF(J1347="5mi",VLOOKUP(A1347,[2]Ages!A:J,6,FALSE),IF(J1347="10k",VLOOKUP(A1347,[2]Ages!A:J,7,FALSE),IF(J1347="10mi",VLOOKUP(A1347,[2]Ages!A:J,8,FALSE),IF(J1347="Half Marathon",VLOOKUP(A1347,[2]Ages!A:J,9,FALSE),IF(J1347="Marathon",VLOOKUP(A1347,[2]Ages!A:J,10,FALSE)))))))</f>
        <v>#N/A</v>
      </c>
      <c r="M1347" s="65" t="e">
        <f t="shared" si="125"/>
        <v>#N/A</v>
      </c>
      <c r="N1347">
        <f t="shared" ref="N1347:N1410" si="128">IF(COUNTIFS(A:A, A1347, H:H, "&gt;" &amp; H1347) &lt; 10, COUNTIFS(A:A, A1347, H:H, "&gt;" &amp; H1347) + 1, "")</f>
        <v>1</v>
      </c>
      <c r="O1347">
        <f t="shared" ref="O1347:O1410" si="129">IF(COUNTIFS(A:A, A1347, M:M, "&gt;" &amp; M1347) &lt; 10, COUNTIFS(A:A, A1347, M:M, "&gt;" &amp; M1347) + 1, "")</f>
        <v>1</v>
      </c>
    </row>
    <row r="1348" spans="7:15" x14ac:dyDescent="0.3">
      <c r="G1348" s="64" t="e">
        <f t="shared" si="126"/>
        <v>#DIV/0!</v>
      </c>
      <c r="H1348" s="65" t="e">
        <f t="shared" si="127"/>
        <v>#DIV/0!</v>
      </c>
      <c r="I1348" s="3">
        <f t="shared" ref="I1348:I1411" si="130">HOUR(F1348)*3600 + MINUTE(F1348)*60 + SECOND(F1348)</f>
        <v>0</v>
      </c>
      <c r="J1348" t="e">
        <f>VLOOKUP(B1348,'[2]List Of Races'!A:B,2,FALSE)</f>
        <v>#N/A</v>
      </c>
      <c r="K1348" t="e">
        <f>IF(J1348="5k",VLOOKUP(A1348,[2]Ages!A:J,5,FALSE),IF(J1348="5mi",VLOOKUP(A1348,[2]Ages!A:J,6,FALSE),IF(J1348="10k",VLOOKUP(A1348,[2]Ages!A:J,7,FALSE),IF(J1348="10mi",VLOOKUP(A1348,[2]Ages!A:J,8,FALSE),IF(J1348="Half Marathon",VLOOKUP(A1348,[2]Ages!A:J,9,FALSE),IF(J1348="Marathon",VLOOKUP(A1348,[2]Ages!A:J,10,FALSE)))))))</f>
        <v>#N/A</v>
      </c>
      <c r="M1348" s="65" t="e">
        <f t="shared" ref="M1348:M1411" si="131">K1348/I1348*100*L1348</f>
        <v>#N/A</v>
      </c>
      <c r="N1348">
        <f t="shared" si="128"/>
        <v>1</v>
      </c>
      <c r="O1348">
        <f t="shared" si="129"/>
        <v>1</v>
      </c>
    </row>
    <row r="1349" spans="7:15" x14ac:dyDescent="0.3">
      <c r="G1349" s="64" t="e">
        <f t="shared" si="126"/>
        <v>#DIV/0!</v>
      </c>
      <c r="H1349" s="65" t="e">
        <f t="shared" si="127"/>
        <v>#DIV/0!</v>
      </c>
      <c r="I1349" s="3">
        <f t="shared" si="130"/>
        <v>0</v>
      </c>
      <c r="J1349" t="e">
        <f>VLOOKUP(B1349,'[2]List Of Races'!A:B,2,FALSE)</f>
        <v>#N/A</v>
      </c>
      <c r="K1349" t="e">
        <f>IF(J1349="5k",VLOOKUP(A1349,[2]Ages!A:J,5,FALSE),IF(J1349="5mi",VLOOKUP(A1349,[2]Ages!A:J,6,FALSE),IF(J1349="10k",VLOOKUP(A1349,[2]Ages!A:J,7,FALSE),IF(J1349="10mi",VLOOKUP(A1349,[2]Ages!A:J,8,FALSE),IF(J1349="Half Marathon",VLOOKUP(A1349,[2]Ages!A:J,9,FALSE),IF(J1349="Marathon",VLOOKUP(A1349,[2]Ages!A:J,10,FALSE)))))))</f>
        <v>#N/A</v>
      </c>
      <c r="M1349" s="65" t="e">
        <f t="shared" si="131"/>
        <v>#N/A</v>
      </c>
      <c r="N1349">
        <f t="shared" si="128"/>
        <v>1</v>
      </c>
      <c r="O1349">
        <f t="shared" si="129"/>
        <v>1</v>
      </c>
    </row>
    <row r="1350" spans="7:15" x14ac:dyDescent="0.3">
      <c r="G1350" s="64" t="e">
        <f t="shared" si="126"/>
        <v>#DIV/0!</v>
      </c>
      <c r="H1350" s="65" t="e">
        <f t="shared" si="127"/>
        <v>#DIV/0!</v>
      </c>
      <c r="I1350" s="3">
        <f t="shared" si="130"/>
        <v>0</v>
      </c>
      <c r="J1350" t="e">
        <f>VLOOKUP(B1350,'[2]List Of Races'!A:B,2,FALSE)</f>
        <v>#N/A</v>
      </c>
      <c r="K1350" t="e">
        <f>IF(J1350="5k",VLOOKUP(A1350,[2]Ages!A:J,5,FALSE),IF(J1350="5mi",VLOOKUP(A1350,[2]Ages!A:J,6,FALSE),IF(J1350="10k",VLOOKUP(A1350,[2]Ages!A:J,7,FALSE),IF(J1350="10mi",VLOOKUP(A1350,[2]Ages!A:J,8,FALSE),IF(J1350="Half Marathon",VLOOKUP(A1350,[2]Ages!A:J,9,FALSE),IF(J1350="Marathon",VLOOKUP(A1350,[2]Ages!A:J,10,FALSE)))))))</f>
        <v>#N/A</v>
      </c>
      <c r="M1350" s="65" t="e">
        <f t="shared" si="131"/>
        <v>#N/A</v>
      </c>
      <c r="N1350">
        <f t="shared" si="128"/>
        <v>1</v>
      </c>
      <c r="O1350">
        <f t="shared" si="129"/>
        <v>1</v>
      </c>
    </row>
    <row r="1351" spans="7:15" x14ac:dyDescent="0.3">
      <c r="G1351" s="64" t="e">
        <f t="shared" si="126"/>
        <v>#DIV/0!</v>
      </c>
      <c r="H1351" s="65" t="e">
        <f t="shared" si="127"/>
        <v>#DIV/0!</v>
      </c>
      <c r="I1351" s="3">
        <f t="shared" si="130"/>
        <v>0</v>
      </c>
      <c r="J1351" t="e">
        <f>VLOOKUP(B1351,'[2]List Of Races'!A:B,2,FALSE)</f>
        <v>#N/A</v>
      </c>
      <c r="K1351" t="e">
        <f>IF(J1351="5k",VLOOKUP(A1351,[2]Ages!A:J,5,FALSE),IF(J1351="5mi",VLOOKUP(A1351,[2]Ages!A:J,6,FALSE),IF(J1351="10k",VLOOKUP(A1351,[2]Ages!A:J,7,FALSE),IF(J1351="10mi",VLOOKUP(A1351,[2]Ages!A:J,8,FALSE),IF(J1351="Half Marathon",VLOOKUP(A1351,[2]Ages!A:J,9,FALSE),IF(J1351="Marathon",VLOOKUP(A1351,[2]Ages!A:J,10,FALSE)))))))</f>
        <v>#N/A</v>
      </c>
      <c r="M1351" s="65" t="e">
        <f t="shared" si="131"/>
        <v>#N/A</v>
      </c>
      <c r="N1351">
        <f t="shared" si="128"/>
        <v>1</v>
      </c>
      <c r="O1351">
        <f t="shared" si="129"/>
        <v>1</v>
      </c>
    </row>
    <row r="1352" spans="7:15" x14ac:dyDescent="0.3">
      <c r="G1352" s="64" t="e">
        <f t="shared" si="126"/>
        <v>#DIV/0!</v>
      </c>
      <c r="H1352" s="65" t="e">
        <f t="shared" si="127"/>
        <v>#DIV/0!</v>
      </c>
      <c r="I1352" s="3">
        <f t="shared" si="130"/>
        <v>0</v>
      </c>
      <c r="J1352" t="e">
        <f>VLOOKUP(B1352,'[2]List Of Races'!A:B,2,FALSE)</f>
        <v>#N/A</v>
      </c>
      <c r="K1352" t="e">
        <f>IF(J1352="5k",VLOOKUP(A1352,[2]Ages!A:J,5,FALSE),IF(J1352="5mi",VLOOKUP(A1352,[2]Ages!A:J,6,FALSE),IF(J1352="10k",VLOOKUP(A1352,[2]Ages!A:J,7,FALSE),IF(J1352="10mi",VLOOKUP(A1352,[2]Ages!A:J,8,FALSE),IF(J1352="Half Marathon",VLOOKUP(A1352,[2]Ages!A:J,9,FALSE),IF(J1352="Marathon",VLOOKUP(A1352,[2]Ages!A:J,10,FALSE)))))))</f>
        <v>#N/A</v>
      </c>
      <c r="M1352" s="65" t="e">
        <f t="shared" si="131"/>
        <v>#N/A</v>
      </c>
      <c r="N1352">
        <f t="shared" si="128"/>
        <v>1</v>
      </c>
      <c r="O1352">
        <f t="shared" si="129"/>
        <v>1</v>
      </c>
    </row>
    <row r="1353" spans="7:15" x14ac:dyDescent="0.3">
      <c r="G1353" s="64" t="e">
        <f t="shared" si="126"/>
        <v>#DIV/0!</v>
      </c>
      <c r="H1353" s="65" t="e">
        <f t="shared" si="127"/>
        <v>#DIV/0!</v>
      </c>
      <c r="I1353" s="3">
        <f t="shared" si="130"/>
        <v>0</v>
      </c>
      <c r="J1353" t="e">
        <f>VLOOKUP(B1353,'[2]List Of Races'!A:B,2,FALSE)</f>
        <v>#N/A</v>
      </c>
      <c r="K1353" t="e">
        <f>IF(J1353="5k",VLOOKUP(A1353,[2]Ages!A:J,5,FALSE),IF(J1353="5mi",VLOOKUP(A1353,[2]Ages!A:J,6,FALSE),IF(J1353="10k",VLOOKUP(A1353,[2]Ages!A:J,7,FALSE),IF(J1353="10mi",VLOOKUP(A1353,[2]Ages!A:J,8,FALSE),IF(J1353="Half Marathon",VLOOKUP(A1353,[2]Ages!A:J,9,FALSE),IF(J1353="Marathon",VLOOKUP(A1353,[2]Ages!A:J,10,FALSE)))))))</f>
        <v>#N/A</v>
      </c>
      <c r="M1353" s="65" t="e">
        <f t="shared" si="131"/>
        <v>#N/A</v>
      </c>
      <c r="N1353">
        <f t="shared" si="128"/>
        <v>1</v>
      </c>
      <c r="O1353">
        <f t="shared" si="129"/>
        <v>1</v>
      </c>
    </row>
    <row r="1354" spans="7:15" x14ac:dyDescent="0.3">
      <c r="G1354" s="64" t="e">
        <f t="shared" si="126"/>
        <v>#DIV/0!</v>
      </c>
      <c r="H1354" s="65" t="e">
        <f t="shared" si="127"/>
        <v>#DIV/0!</v>
      </c>
      <c r="I1354" s="3">
        <f t="shared" si="130"/>
        <v>0</v>
      </c>
      <c r="J1354" t="e">
        <f>VLOOKUP(B1354,'[2]List Of Races'!A:B,2,FALSE)</f>
        <v>#N/A</v>
      </c>
      <c r="K1354" t="e">
        <f>IF(J1354="5k",VLOOKUP(A1354,[2]Ages!A:J,5,FALSE),IF(J1354="5mi",VLOOKUP(A1354,[2]Ages!A:J,6,FALSE),IF(J1354="10k",VLOOKUP(A1354,[2]Ages!A:J,7,FALSE),IF(J1354="10mi",VLOOKUP(A1354,[2]Ages!A:J,8,FALSE),IF(J1354="Half Marathon",VLOOKUP(A1354,[2]Ages!A:J,9,FALSE),IF(J1354="Marathon",VLOOKUP(A1354,[2]Ages!A:J,10,FALSE)))))))</f>
        <v>#N/A</v>
      </c>
      <c r="M1354" s="65" t="e">
        <f t="shared" si="131"/>
        <v>#N/A</v>
      </c>
      <c r="N1354">
        <f t="shared" si="128"/>
        <v>1</v>
      </c>
      <c r="O1354">
        <f t="shared" si="129"/>
        <v>1</v>
      </c>
    </row>
    <row r="1355" spans="7:15" x14ac:dyDescent="0.3">
      <c r="G1355" s="64" t="e">
        <f t="shared" si="126"/>
        <v>#DIV/0!</v>
      </c>
      <c r="H1355" s="65" t="e">
        <f t="shared" si="127"/>
        <v>#DIV/0!</v>
      </c>
      <c r="I1355" s="3">
        <f t="shared" si="130"/>
        <v>0</v>
      </c>
      <c r="J1355" t="e">
        <f>VLOOKUP(B1355,'[2]List Of Races'!A:B,2,FALSE)</f>
        <v>#N/A</v>
      </c>
      <c r="K1355" t="e">
        <f>IF(J1355="5k",VLOOKUP(A1355,[2]Ages!A:J,5,FALSE),IF(J1355="5mi",VLOOKUP(A1355,[2]Ages!A:J,6,FALSE),IF(J1355="10k",VLOOKUP(A1355,[2]Ages!A:J,7,FALSE),IF(J1355="10mi",VLOOKUP(A1355,[2]Ages!A:J,8,FALSE),IF(J1355="Half Marathon",VLOOKUP(A1355,[2]Ages!A:J,9,FALSE),IF(J1355="Marathon",VLOOKUP(A1355,[2]Ages!A:J,10,FALSE)))))))</f>
        <v>#N/A</v>
      </c>
      <c r="M1355" s="65" t="e">
        <f t="shared" si="131"/>
        <v>#N/A</v>
      </c>
      <c r="N1355">
        <f t="shared" si="128"/>
        <v>1</v>
      </c>
      <c r="O1355">
        <f t="shared" si="129"/>
        <v>1</v>
      </c>
    </row>
    <row r="1356" spans="7:15" x14ac:dyDescent="0.3">
      <c r="G1356" s="64" t="e">
        <f t="shared" si="126"/>
        <v>#DIV/0!</v>
      </c>
      <c r="H1356" s="65" t="e">
        <f t="shared" si="127"/>
        <v>#DIV/0!</v>
      </c>
      <c r="I1356" s="3">
        <f t="shared" si="130"/>
        <v>0</v>
      </c>
      <c r="J1356" t="e">
        <f>VLOOKUP(B1356,'[2]List Of Races'!A:B,2,FALSE)</f>
        <v>#N/A</v>
      </c>
      <c r="K1356" t="e">
        <f>IF(J1356="5k",VLOOKUP(A1356,[2]Ages!A:J,5,FALSE),IF(J1356="5mi",VLOOKUP(A1356,[2]Ages!A:J,6,FALSE),IF(J1356="10k",VLOOKUP(A1356,[2]Ages!A:J,7,FALSE),IF(J1356="10mi",VLOOKUP(A1356,[2]Ages!A:J,8,FALSE),IF(J1356="Half Marathon",VLOOKUP(A1356,[2]Ages!A:J,9,FALSE),IF(J1356="Marathon",VLOOKUP(A1356,[2]Ages!A:J,10,FALSE)))))))</f>
        <v>#N/A</v>
      </c>
      <c r="M1356" s="65" t="e">
        <f t="shared" si="131"/>
        <v>#N/A</v>
      </c>
      <c r="N1356">
        <f t="shared" si="128"/>
        <v>1</v>
      </c>
      <c r="O1356">
        <f t="shared" si="129"/>
        <v>1</v>
      </c>
    </row>
    <row r="1357" spans="7:15" x14ac:dyDescent="0.3">
      <c r="G1357" s="64" t="e">
        <f t="shared" si="126"/>
        <v>#DIV/0!</v>
      </c>
      <c r="H1357" s="65" t="e">
        <f t="shared" si="127"/>
        <v>#DIV/0!</v>
      </c>
      <c r="I1357" s="3">
        <f t="shared" si="130"/>
        <v>0</v>
      </c>
      <c r="J1357" t="e">
        <f>VLOOKUP(B1357,'[2]List Of Races'!A:B,2,FALSE)</f>
        <v>#N/A</v>
      </c>
      <c r="K1357" t="e">
        <f>IF(J1357="5k",VLOOKUP(A1357,[2]Ages!A:J,5,FALSE),IF(J1357="5mi",VLOOKUP(A1357,[2]Ages!A:J,6,FALSE),IF(J1357="10k",VLOOKUP(A1357,[2]Ages!A:J,7,FALSE),IF(J1357="10mi",VLOOKUP(A1357,[2]Ages!A:J,8,FALSE),IF(J1357="Half Marathon",VLOOKUP(A1357,[2]Ages!A:J,9,FALSE),IF(J1357="Marathon",VLOOKUP(A1357,[2]Ages!A:J,10,FALSE)))))))</f>
        <v>#N/A</v>
      </c>
      <c r="M1357" s="65" t="e">
        <f t="shared" si="131"/>
        <v>#N/A</v>
      </c>
      <c r="N1357">
        <f t="shared" si="128"/>
        <v>1</v>
      </c>
      <c r="O1357">
        <f t="shared" si="129"/>
        <v>1</v>
      </c>
    </row>
    <row r="1358" spans="7:15" x14ac:dyDescent="0.3">
      <c r="G1358" s="64" t="e">
        <f t="shared" si="126"/>
        <v>#DIV/0!</v>
      </c>
      <c r="H1358" s="65" t="e">
        <f t="shared" si="127"/>
        <v>#DIV/0!</v>
      </c>
      <c r="I1358" s="3">
        <f t="shared" si="130"/>
        <v>0</v>
      </c>
      <c r="J1358" t="e">
        <f>VLOOKUP(B1358,'[2]List Of Races'!A:B,2,FALSE)</f>
        <v>#N/A</v>
      </c>
      <c r="K1358" t="e">
        <f>IF(J1358="5k",VLOOKUP(A1358,[2]Ages!A:J,5,FALSE),IF(J1358="5mi",VLOOKUP(A1358,[2]Ages!A:J,6,FALSE),IF(J1358="10k",VLOOKUP(A1358,[2]Ages!A:J,7,FALSE),IF(J1358="10mi",VLOOKUP(A1358,[2]Ages!A:J,8,FALSE),IF(J1358="Half Marathon",VLOOKUP(A1358,[2]Ages!A:J,9,FALSE),IF(J1358="Marathon",VLOOKUP(A1358,[2]Ages!A:J,10,FALSE)))))))</f>
        <v>#N/A</v>
      </c>
      <c r="M1358" s="65" t="e">
        <f t="shared" si="131"/>
        <v>#N/A</v>
      </c>
      <c r="N1358">
        <f t="shared" si="128"/>
        <v>1</v>
      </c>
      <c r="O1358">
        <f t="shared" si="129"/>
        <v>1</v>
      </c>
    </row>
    <row r="1359" spans="7:15" x14ac:dyDescent="0.3">
      <c r="G1359" s="64" t="e">
        <f t="shared" si="126"/>
        <v>#DIV/0!</v>
      </c>
      <c r="H1359" s="65" t="e">
        <f t="shared" si="127"/>
        <v>#DIV/0!</v>
      </c>
      <c r="I1359" s="3">
        <f t="shared" si="130"/>
        <v>0</v>
      </c>
      <c r="J1359" t="e">
        <f>VLOOKUP(B1359,'[2]List Of Races'!A:B,2,FALSE)</f>
        <v>#N/A</v>
      </c>
      <c r="K1359" t="e">
        <f>IF(J1359="5k",VLOOKUP(A1359,[2]Ages!A:J,5,FALSE),IF(J1359="5mi",VLOOKUP(A1359,[2]Ages!A:J,6,FALSE),IF(J1359="10k",VLOOKUP(A1359,[2]Ages!A:J,7,FALSE),IF(J1359="10mi",VLOOKUP(A1359,[2]Ages!A:J,8,FALSE),IF(J1359="Half Marathon",VLOOKUP(A1359,[2]Ages!A:J,9,FALSE),IF(J1359="Marathon",VLOOKUP(A1359,[2]Ages!A:J,10,FALSE)))))))</f>
        <v>#N/A</v>
      </c>
      <c r="M1359" s="65" t="e">
        <f t="shared" si="131"/>
        <v>#N/A</v>
      </c>
      <c r="N1359">
        <f t="shared" si="128"/>
        <v>1</v>
      </c>
      <c r="O1359">
        <f t="shared" si="129"/>
        <v>1</v>
      </c>
    </row>
    <row r="1360" spans="7:15" x14ac:dyDescent="0.3">
      <c r="G1360" s="64" t="e">
        <f t="shared" si="126"/>
        <v>#DIV/0!</v>
      </c>
      <c r="H1360" s="65" t="e">
        <f t="shared" si="127"/>
        <v>#DIV/0!</v>
      </c>
      <c r="I1360" s="3">
        <f t="shared" si="130"/>
        <v>0</v>
      </c>
      <c r="J1360" t="e">
        <f>VLOOKUP(B1360,'[2]List Of Races'!A:B,2,FALSE)</f>
        <v>#N/A</v>
      </c>
      <c r="K1360" t="e">
        <f>IF(J1360="5k",VLOOKUP(A1360,[2]Ages!A:J,5,FALSE),IF(J1360="5mi",VLOOKUP(A1360,[2]Ages!A:J,6,FALSE),IF(J1360="10k",VLOOKUP(A1360,[2]Ages!A:J,7,FALSE),IF(J1360="10mi",VLOOKUP(A1360,[2]Ages!A:J,8,FALSE),IF(J1360="Half Marathon",VLOOKUP(A1360,[2]Ages!A:J,9,FALSE),IF(J1360="Marathon",VLOOKUP(A1360,[2]Ages!A:J,10,FALSE)))))))</f>
        <v>#N/A</v>
      </c>
      <c r="M1360" s="65" t="e">
        <f t="shared" si="131"/>
        <v>#N/A</v>
      </c>
      <c r="N1360">
        <f t="shared" si="128"/>
        <v>1</v>
      </c>
      <c r="O1360">
        <f t="shared" si="129"/>
        <v>1</v>
      </c>
    </row>
    <row r="1361" spans="7:15" x14ac:dyDescent="0.3">
      <c r="G1361" s="64" t="e">
        <f t="shared" si="126"/>
        <v>#DIV/0!</v>
      </c>
      <c r="H1361" s="65" t="e">
        <f t="shared" si="127"/>
        <v>#DIV/0!</v>
      </c>
      <c r="I1361" s="3">
        <f t="shared" si="130"/>
        <v>0</v>
      </c>
      <c r="J1361" t="e">
        <f>VLOOKUP(B1361,'[2]List Of Races'!A:B,2,FALSE)</f>
        <v>#N/A</v>
      </c>
      <c r="K1361" t="e">
        <f>IF(J1361="5k",VLOOKUP(A1361,[2]Ages!A:J,5,FALSE),IF(J1361="5mi",VLOOKUP(A1361,[2]Ages!A:J,6,FALSE),IF(J1361="10k",VLOOKUP(A1361,[2]Ages!A:J,7,FALSE),IF(J1361="10mi",VLOOKUP(A1361,[2]Ages!A:J,8,FALSE),IF(J1361="Half Marathon",VLOOKUP(A1361,[2]Ages!A:J,9,FALSE),IF(J1361="Marathon",VLOOKUP(A1361,[2]Ages!A:J,10,FALSE)))))))</f>
        <v>#N/A</v>
      </c>
      <c r="M1361" s="65" t="e">
        <f t="shared" si="131"/>
        <v>#N/A</v>
      </c>
      <c r="N1361">
        <f t="shared" si="128"/>
        <v>1</v>
      </c>
      <c r="O1361">
        <f t="shared" si="129"/>
        <v>1</v>
      </c>
    </row>
    <row r="1362" spans="7:15" x14ac:dyDescent="0.3">
      <c r="G1362" s="64" t="e">
        <f t="shared" si="126"/>
        <v>#DIV/0!</v>
      </c>
      <c r="H1362" s="65" t="e">
        <f t="shared" si="127"/>
        <v>#DIV/0!</v>
      </c>
      <c r="I1362" s="3">
        <f t="shared" si="130"/>
        <v>0</v>
      </c>
      <c r="J1362" t="e">
        <f>VLOOKUP(B1362,'[2]List Of Races'!A:B,2,FALSE)</f>
        <v>#N/A</v>
      </c>
      <c r="K1362" t="e">
        <f>IF(J1362="5k",VLOOKUP(A1362,[2]Ages!A:J,5,FALSE),IF(J1362="5mi",VLOOKUP(A1362,[2]Ages!A:J,6,FALSE),IF(J1362="10k",VLOOKUP(A1362,[2]Ages!A:J,7,FALSE),IF(J1362="10mi",VLOOKUP(A1362,[2]Ages!A:J,8,FALSE),IF(J1362="Half Marathon",VLOOKUP(A1362,[2]Ages!A:J,9,FALSE),IF(J1362="Marathon",VLOOKUP(A1362,[2]Ages!A:J,10,FALSE)))))))</f>
        <v>#N/A</v>
      </c>
      <c r="M1362" s="65" t="e">
        <f t="shared" si="131"/>
        <v>#N/A</v>
      </c>
      <c r="N1362">
        <f t="shared" si="128"/>
        <v>1</v>
      </c>
      <c r="O1362">
        <f t="shared" si="129"/>
        <v>1</v>
      </c>
    </row>
    <row r="1363" spans="7:15" x14ac:dyDescent="0.3">
      <c r="G1363" s="64" t="e">
        <f t="shared" si="126"/>
        <v>#DIV/0!</v>
      </c>
      <c r="H1363" s="65" t="e">
        <f t="shared" si="127"/>
        <v>#DIV/0!</v>
      </c>
      <c r="I1363" s="3">
        <f t="shared" si="130"/>
        <v>0</v>
      </c>
      <c r="J1363" t="e">
        <f>VLOOKUP(B1363,'[2]List Of Races'!A:B,2,FALSE)</f>
        <v>#N/A</v>
      </c>
      <c r="K1363" t="e">
        <f>IF(J1363="5k",VLOOKUP(A1363,[2]Ages!A:J,5,FALSE),IF(J1363="5mi",VLOOKUP(A1363,[2]Ages!A:J,6,FALSE),IF(J1363="10k",VLOOKUP(A1363,[2]Ages!A:J,7,FALSE),IF(J1363="10mi",VLOOKUP(A1363,[2]Ages!A:J,8,FALSE),IF(J1363="Half Marathon",VLOOKUP(A1363,[2]Ages!A:J,9,FALSE),IF(J1363="Marathon",VLOOKUP(A1363,[2]Ages!A:J,10,FALSE)))))))</f>
        <v>#N/A</v>
      </c>
      <c r="M1363" s="65" t="e">
        <f t="shared" si="131"/>
        <v>#N/A</v>
      </c>
      <c r="N1363">
        <f t="shared" si="128"/>
        <v>1</v>
      </c>
      <c r="O1363">
        <f t="shared" si="129"/>
        <v>1</v>
      </c>
    </row>
    <row r="1364" spans="7:15" x14ac:dyDescent="0.3">
      <c r="G1364" s="64" t="e">
        <f t="shared" si="126"/>
        <v>#DIV/0!</v>
      </c>
      <c r="H1364" s="65" t="e">
        <f t="shared" si="127"/>
        <v>#DIV/0!</v>
      </c>
      <c r="I1364" s="3">
        <f t="shared" si="130"/>
        <v>0</v>
      </c>
      <c r="J1364" t="e">
        <f>VLOOKUP(B1364,'[2]List Of Races'!A:B,2,FALSE)</f>
        <v>#N/A</v>
      </c>
      <c r="K1364" t="e">
        <f>IF(J1364="5k",VLOOKUP(A1364,[2]Ages!A:J,5,FALSE),IF(J1364="5mi",VLOOKUP(A1364,[2]Ages!A:J,6,FALSE),IF(J1364="10k",VLOOKUP(A1364,[2]Ages!A:J,7,FALSE),IF(J1364="10mi",VLOOKUP(A1364,[2]Ages!A:J,8,FALSE),IF(J1364="Half Marathon",VLOOKUP(A1364,[2]Ages!A:J,9,FALSE),IF(J1364="Marathon",VLOOKUP(A1364,[2]Ages!A:J,10,FALSE)))))))</f>
        <v>#N/A</v>
      </c>
      <c r="M1364" s="65" t="e">
        <f t="shared" si="131"/>
        <v>#N/A</v>
      </c>
      <c r="N1364">
        <f t="shared" si="128"/>
        <v>1</v>
      </c>
      <c r="O1364">
        <f t="shared" si="129"/>
        <v>1</v>
      </c>
    </row>
    <row r="1365" spans="7:15" x14ac:dyDescent="0.3">
      <c r="G1365" s="64" t="e">
        <f t="shared" si="126"/>
        <v>#DIV/0!</v>
      </c>
      <c r="H1365" s="65" t="e">
        <f t="shared" si="127"/>
        <v>#DIV/0!</v>
      </c>
      <c r="I1365" s="3">
        <f t="shared" si="130"/>
        <v>0</v>
      </c>
      <c r="J1365" t="e">
        <f>VLOOKUP(B1365,'[2]List Of Races'!A:B,2,FALSE)</f>
        <v>#N/A</v>
      </c>
      <c r="K1365" t="e">
        <f>IF(J1365="5k",VLOOKUP(A1365,[2]Ages!A:J,5,FALSE),IF(J1365="5mi",VLOOKUP(A1365,[2]Ages!A:J,6,FALSE),IF(J1365="10k",VLOOKUP(A1365,[2]Ages!A:J,7,FALSE),IF(J1365="10mi",VLOOKUP(A1365,[2]Ages!A:J,8,FALSE),IF(J1365="Half Marathon",VLOOKUP(A1365,[2]Ages!A:J,9,FALSE),IF(J1365="Marathon",VLOOKUP(A1365,[2]Ages!A:J,10,FALSE)))))))</f>
        <v>#N/A</v>
      </c>
      <c r="M1365" s="65" t="e">
        <f t="shared" si="131"/>
        <v>#N/A</v>
      </c>
      <c r="N1365">
        <f t="shared" si="128"/>
        <v>1</v>
      </c>
      <c r="O1365">
        <f t="shared" si="129"/>
        <v>1</v>
      </c>
    </row>
    <row r="1366" spans="7:15" x14ac:dyDescent="0.3">
      <c r="G1366" s="64" t="e">
        <f t="shared" si="126"/>
        <v>#DIV/0!</v>
      </c>
      <c r="H1366" s="65" t="e">
        <f t="shared" si="127"/>
        <v>#DIV/0!</v>
      </c>
      <c r="I1366" s="3">
        <f t="shared" si="130"/>
        <v>0</v>
      </c>
      <c r="J1366" t="e">
        <f>VLOOKUP(B1366,'[2]List Of Races'!A:B,2,FALSE)</f>
        <v>#N/A</v>
      </c>
      <c r="K1366" t="e">
        <f>IF(J1366="5k",VLOOKUP(A1366,[2]Ages!A:J,5,FALSE),IF(J1366="5mi",VLOOKUP(A1366,[2]Ages!A:J,6,FALSE),IF(J1366="10k",VLOOKUP(A1366,[2]Ages!A:J,7,FALSE),IF(J1366="10mi",VLOOKUP(A1366,[2]Ages!A:J,8,FALSE),IF(J1366="Half Marathon",VLOOKUP(A1366,[2]Ages!A:J,9,FALSE),IF(J1366="Marathon",VLOOKUP(A1366,[2]Ages!A:J,10,FALSE)))))))</f>
        <v>#N/A</v>
      </c>
      <c r="M1366" s="65" t="e">
        <f t="shared" si="131"/>
        <v>#N/A</v>
      </c>
      <c r="N1366">
        <f t="shared" si="128"/>
        <v>1</v>
      </c>
      <c r="O1366">
        <f t="shared" si="129"/>
        <v>1</v>
      </c>
    </row>
    <row r="1367" spans="7:15" x14ac:dyDescent="0.3">
      <c r="G1367" s="64" t="e">
        <f t="shared" si="126"/>
        <v>#DIV/0!</v>
      </c>
      <c r="H1367" s="65" t="e">
        <f t="shared" si="127"/>
        <v>#DIV/0!</v>
      </c>
      <c r="I1367" s="3">
        <f t="shared" si="130"/>
        <v>0</v>
      </c>
      <c r="J1367" t="e">
        <f>VLOOKUP(B1367,'[2]List Of Races'!A:B,2,FALSE)</f>
        <v>#N/A</v>
      </c>
      <c r="K1367" t="e">
        <f>IF(J1367="5k",VLOOKUP(A1367,[2]Ages!A:J,5,FALSE),IF(J1367="5mi",VLOOKUP(A1367,[2]Ages!A:J,6,FALSE),IF(J1367="10k",VLOOKUP(A1367,[2]Ages!A:J,7,FALSE),IF(J1367="10mi",VLOOKUP(A1367,[2]Ages!A:J,8,FALSE),IF(J1367="Half Marathon",VLOOKUP(A1367,[2]Ages!A:J,9,FALSE),IF(J1367="Marathon",VLOOKUP(A1367,[2]Ages!A:J,10,FALSE)))))))</f>
        <v>#N/A</v>
      </c>
      <c r="M1367" s="65" t="e">
        <f t="shared" si="131"/>
        <v>#N/A</v>
      </c>
      <c r="N1367">
        <f t="shared" si="128"/>
        <v>1</v>
      </c>
      <c r="O1367">
        <f t="shared" si="129"/>
        <v>1</v>
      </c>
    </row>
    <row r="1368" spans="7:15" x14ac:dyDescent="0.3">
      <c r="G1368" s="64" t="e">
        <f t="shared" si="126"/>
        <v>#DIV/0!</v>
      </c>
      <c r="H1368" s="65" t="e">
        <f t="shared" si="127"/>
        <v>#DIV/0!</v>
      </c>
      <c r="I1368" s="3">
        <f t="shared" si="130"/>
        <v>0</v>
      </c>
      <c r="J1368" t="e">
        <f>VLOOKUP(B1368,'[2]List Of Races'!A:B,2,FALSE)</f>
        <v>#N/A</v>
      </c>
      <c r="K1368" t="e">
        <f>IF(J1368="5k",VLOOKUP(A1368,[2]Ages!A:J,5,FALSE),IF(J1368="5mi",VLOOKUP(A1368,[2]Ages!A:J,6,FALSE),IF(J1368="10k",VLOOKUP(A1368,[2]Ages!A:J,7,FALSE),IF(J1368="10mi",VLOOKUP(A1368,[2]Ages!A:J,8,FALSE),IF(J1368="Half Marathon",VLOOKUP(A1368,[2]Ages!A:J,9,FALSE),IF(J1368="Marathon",VLOOKUP(A1368,[2]Ages!A:J,10,FALSE)))))))</f>
        <v>#N/A</v>
      </c>
      <c r="M1368" s="65" t="e">
        <f t="shared" si="131"/>
        <v>#N/A</v>
      </c>
      <c r="N1368">
        <f t="shared" si="128"/>
        <v>1</v>
      </c>
      <c r="O1368">
        <f t="shared" si="129"/>
        <v>1</v>
      </c>
    </row>
    <row r="1369" spans="7:15" x14ac:dyDescent="0.3">
      <c r="G1369" s="64" t="e">
        <f t="shared" si="126"/>
        <v>#DIV/0!</v>
      </c>
      <c r="H1369" s="65" t="e">
        <f t="shared" si="127"/>
        <v>#DIV/0!</v>
      </c>
      <c r="I1369" s="3">
        <f t="shared" si="130"/>
        <v>0</v>
      </c>
      <c r="J1369" t="e">
        <f>VLOOKUP(B1369,'[2]List Of Races'!A:B,2,FALSE)</f>
        <v>#N/A</v>
      </c>
      <c r="K1369" t="e">
        <f>IF(J1369="5k",VLOOKUP(A1369,[2]Ages!A:J,5,FALSE),IF(J1369="5mi",VLOOKUP(A1369,[2]Ages!A:J,6,FALSE),IF(J1369="10k",VLOOKUP(A1369,[2]Ages!A:J,7,FALSE),IF(J1369="10mi",VLOOKUP(A1369,[2]Ages!A:J,8,FALSE),IF(J1369="Half Marathon",VLOOKUP(A1369,[2]Ages!A:J,9,FALSE),IF(J1369="Marathon",VLOOKUP(A1369,[2]Ages!A:J,10,FALSE)))))))</f>
        <v>#N/A</v>
      </c>
      <c r="M1369" s="65" t="e">
        <f t="shared" si="131"/>
        <v>#N/A</v>
      </c>
      <c r="N1369">
        <f t="shared" si="128"/>
        <v>1</v>
      </c>
      <c r="O1369">
        <f t="shared" si="129"/>
        <v>1</v>
      </c>
    </row>
    <row r="1370" spans="7:15" x14ac:dyDescent="0.3">
      <c r="G1370" s="64" t="e">
        <f t="shared" si="126"/>
        <v>#DIV/0!</v>
      </c>
      <c r="H1370" s="65" t="e">
        <f t="shared" si="127"/>
        <v>#DIV/0!</v>
      </c>
      <c r="I1370" s="3">
        <f t="shared" si="130"/>
        <v>0</v>
      </c>
      <c r="J1370" t="e">
        <f>VLOOKUP(B1370,'[2]List Of Races'!A:B,2,FALSE)</f>
        <v>#N/A</v>
      </c>
      <c r="K1370" t="e">
        <f>IF(J1370="5k",VLOOKUP(A1370,[2]Ages!A:J,5,FALSE),IF(J1370="5mi",VLOOKUP(A1370,[2]Ages!A:J,6,FALSE),IF(J1370="10k",VLOOKUP(A1370,[2]Ages!A:J,7,FALSE),IF(J1370="10mi",VLOOKUP(A1370,[2]Ages!A:J,8,FALSE),IF(J1370="Half Marathon",VLOOKUP(A1370,[2]Ages!A:J,9,FALSE),IF(J1370="Marathon",VLOOKUP(A1370,[2]Ages!A:J,10,FALSE)))))))</f>
        <v>#N/A</v>
      </c>
      <c r="M1370" s="65" t="e">
        <f t="shared" si="131"/>
        <v>#N/A</v>
      </c>
      <c r="N1370">
        <f t="shared" si="128"/>
        <v>1</v>
      </c>
      <c r="O1370">
        <f t="shared" si="129"/>
        <v>1</v>
      </c>
    </row>
    <row r="1371" spans="7:15" x14ac:dyDescent="0.3">
      <c r="G1371" s="64" t="e">
        <f t="shared" si="126"/>
        <v>#DIV/0!</v>
      </c>
      <c r="H1371" s="65" t="e">
        <f t="shared" si="127"/>
        <v>#DIV/0!</v>
      </c>
      <c r="I1371" s="3">
        <f t="shared" si="130"/>
        <v>0</v>
      </c>
      <c r="J1371" t="e">
        <f>VLOOKUP(B1371,'[2]List Of Races'!A:B,2,FALSE)</f>
        <v>#N/A</v>
      </c>
      <c r="K1371" t="e">
        <f>IF(J1371="5k",VLOOKUP(A1371,[2]Ages!A:J,5,FALSE),IF(J1371="5mi",VLOOKUP(A1371,[2]Ages!A:J,6,FALSE),IF(J1371="10k",VLOOKUP(A1371,[2]Ages!A:J,7,FALSE),IF(J1371="10mi",VLOOKUP(A1371,[2]Ages!A:J,8,FALSE),IF(J1371="Half Marathon",VLOOKUP(A1371,[2]Ages!A:J,9,FALSE),IF(J1371="Marathon",VLOOKUP(A1371,[2]Ages!A:J,10,FALSE)))))))</f>
        <v>#N/A</v>
      </c>
      <c r="M1371" s="65" t="e">
        <f t="shared" si="131"/>
        <v>#N/A</v>
      </c>
      <c r="N1371">
        <f t="shared" si="128"/>
        <v>1</v>
      </c>
      <c r="O1371">
        <f t="shared" si="129"/>
        <v>1</v>
      </c>
    </row>
    <row r="1372" spans="7:15" x14ac:dyDescent="0.3">
      <c r="G1372" s="64" t="e">
        <f t="shared" si="126"/>
        <v>#DIV/0!</v>
      </c>
      <c r="H1372" s="65" t="e">
        <f t="shared" si="127"/>
        <v>#DIV/0!</v>
      </c>
      <c r="I1372" s="3">
        <f t="shared" si="130"/>
        <v>0</v>
      </c>
      <c r="J1372" t="e">
        <f>VLOOKUP(B1372,'[2]List Of Races'!A:B,2,FALSE)</f>
        <v>#N/A</v>
      </c>
      <c r="K1372" t="e">
        <f>IF(J1372="5k",VLOOKUP(A1372,[2]Ages!A:J,5,FALSE),IF(J1372="5mi",VLOOKUP(A1372,[2]Ages!A:J,6,FALSE),IF(J1372="10k",VLOOKUP(A1372,[2]Ages!A:J,7,FALSE),IF(J1372="10mi",VLOOKUP(A1372,[2]Ages!A:J,8,FALSE),IF(J1372="Half Marathon",VLOOKUP(A1372,[2]Ages!A:J,9,FALSE),IF(J1372="Marathon",VLOOKUP(A1372,[2]Ages!A:J,10,FALSE)))))))</f>
        <v>#N/A</v>
      </c>
      <c r="M1372" s="65" t="e">
        <f t="shared" si="131"/>
        <v>#N/A</v>
      </c>
      <c r="N1372">
        <f t="shared" si="128"/>
        <v>1</v>
      </c>
      <c r="O1372">
        <f t="shared" si="129"/>
        <v>1</v>
      </c>
    </row>
    <row r="1373" spans="7:15" x14ac:dyDescent="0.3">
      <c r="G1373" s="64" t="e">
        <f t="shared" si="126"/>
        <v>#DIV/0!</v>
      </c>
      <c r="H1373" s="65" t="e">
        <f t="shared" si="127"/>
        <v>#DIV/0!</v>
      </c>
      <c r="I1373" s="3">
        <f t="shared" si="130"/>
        <v>0</v>
      </c>
      <c r="J1373" t="e">
        <f>VLOOKUP(B1373,'[2]List Of Races'!A:B,2,FALSE)</f>
        <v>#N/A</v>
      </c>
      <c r="K1373" t="e">
        <f>IF(J1373="5k",VLOOKUP(A1373,[2]Ages!A:J,5,FALSE),IF(J1373="5mi",VLOOKUP(A1373,[2]Ages!A:J,6,FALSE),IF(J1373="10k",VLOOKUP(A1373,[2]Ages!A:J,7,FALSE),IF(J1373="10mi",VLOOKUP(A1373,[2]Ages!A:J,8,FALSE),IF(J1373="Half Marathon",VLOOKUP(A1373,[2]Ages!A:J,9,FALSE),IF(J1373="Marathon",VLOOKUP(A1373,[2]Ages!A:J,10,FALSE)))))))</f>
        <v>#N/A</v>
      </c>
      <c r="M1373" s="65" t="e">
        <f t="shared" si="131"/>
        <v>#N/A</v>
      </c>
      <c r="N1373">
        <f t="shared" si="128"/>
        <v>1</v>
      </c>
      <c r="O1373">
        <f t="shared" si="129"/>
        <v>1</v>
      </c>
    </row>
    <row r="1374" spans="7:15" x14ac:dyDescent="0.3">
      <c r="G1374" s="64" t="e">
        <f t="shared" si="126"/>
        <v>#DIV/0!</v>
      </c>
      <c r="H1374" s="65" t="e">
        <f t="shared" si="127"/>
        <v>#DIV/0!</v>
      </c>
      <c r="I1374" s="3">
        <f t="shared" si="130"/>
        <v>0</v>
      </c>
      <c r="J1374" t="e">
        <f>VLOOKUP(B1374,'[2]List Of Races'!A:B,2,FALSE)</f>
        <v>#N/A</v>
      </c>
      <c r="K1374" t="e">
        <f>IF(J1374="5k",VLOOKUP(A1374,[2]Ages!A:J,5,FALSE),IF(J1374="5mi",VLOOKUP(A1374,[2]Ages!A:J,6,FALSE),IF(J1374="10k",VLOOKUP(A1374,[2]Ages!A:J,7,FALSE),IF(J1374="10mi",VLOOKUP(A1374,[2]Ages!A:J,8,FALSE),IF(J1374="Half Marathon",VLOOKUP(A1374,[2]Ages!A:J,9,FALSE),IF(J1374="Marathon",VLOOKUP(A1374,[2]Ages!A:J,10,FALSE)))))))</f>
        <v>#N/A</v>
      </c>
      <c r="M1374" s="65" t="e">
        <f t="shared" si="131"/>
        <v>#N/A</v>
      </c>
      <c r="N1374">
        <f t="shared" si="128"/>
        <v>1</v>
      </c>
      <c r="O1374">
        <f t="shared" si="129"/>
        <v>1</v>
      </c>
    </row>
    <row r="1375" spans="7:15" x14ac:dyDescent="0.3">
      <c r="G1375" s="64" t="e">
        <f t="shared" si="126"/>
        <v>#DIV/0!</v>
      </c>
      <c r="H1375" s="65" t="e">
        <f t="shared" si="127"/>
        <v>#DIV/0!</v>
      </c>
      <c r="I1375" s="3">
        <f t="shared" si="130"/>
        <v>0</v>
      </c>
      <c r="J1375" t="e">
        <f>VLOOKUP(B1375,'[2]List Of Races'!A:B,2,FALSE)</f>
        <v>#N/A</v>
      </c>
      <c r="K1375" t="e">
        <f>IF(J1375="5k",VLOOKUP(A1375,[2]Ages!A:J,5,FALSE),IF(J1375="5mi",VLOOKUP(A1375,[2]Ages!A:J,6,FALSE),IF(J1375="10k",VLOOKUP(A1375,[2]Ages!A:J,7,FALSE),IF(J1375="10mi",VLOOKUP(A1375,[2]Ages!A:J,8,FALSE),IF(J1375="Half Marathon",VLOOKUP(A1375,[2]Ages!A:J,9,FALSE),IF(J1375="Marathon",VLOOKUP(A1375,[2]Ages!A:J,10,FALSE)))))))</f>
        <v>#N/A</v>
      </c>
      <c r="M1375" s="65" t="e">
        <f t="shared" si="131"/>
        <v>#N/A</v>
      </c>
      <c r="N1375">
        <f t="shared" si="128"/>
        <v>1</v>
      </c>
      <c r="O1375">
        <f t="shared" si="129"/>
        <v>1</v>
      </c>
    </row>
    <row r="1376" spans="7:15" x14ac:dyDescent="0.3">
      <c r="G1376" s="64" t="e">
        <f t="shared" si="126"/>
        <v>#DIV/0!</v>
      </c>
      <c r="H1376" s="65" t="e">
        <f t="shared" si="127"/>
        <v>#DIV/0!</v>
      </c>
      <c r="I1376" s="3">
        <f t="shared" si="130"/>
        <v>0</v>
      </c>
      <c r="J1376" t="e">
        <f>VLOOKUP(B1376,'[2]List Of Races'!A:B,2,FALSE)</f>
        <v>#N/A</v>
      </c>
      <c r="K1376" t="e">
        <f>IF(J1376="5k",VLOOKUP(A1376,[2]Ages!A:J,5,FALSE),IF(J1376="5mi",VLOOKUP(A1376,[2]Ages!A:J,6,FALSE),IF(J1376="10k",VLOOKUP(A1376,[2]Ages!A:J,7,FALSE),IF(J1376="10mi",VLOOKUP(A1376,[2]Ages!A:J,8,FALSE),IF(J1376="Half Marathon",VLOOKUP(A1376,[2]Ages!A:J,9,FALSE),IF(J1376="Marathon",VLOOKUP(A1376,[2]Ages!A:J,10,FALSE)))))))</f>
        <v>#N/A</v>
      </c>
      <c r="M1376" s="65" t="e">
        <f t="shared" si="131"/>
        <v>#N/A</v>
      </c>
      <c r="N1376">
        <f t="shared" si="128"/>
        <v>1</v>
      </c>
      <c r="O1376">
        <f t="shared" si="129"/>
        <v>1</v>
      </c>
    </row>
    <row r="1377" spans="7:15" x14ac:dyDescent="0.3">
      <c r="G1377" s="64" t="e">
        <f t="shared" si="126"/>
        <v>#DIV/0!</v>
      </c>
      <c r="H1377" s="65" t="e">
        <f t="shared" si="127"/>
        <v>#DIV/0!</v>
      </c>
      <c r="I1377" s="3">
        <f t="shared" si="130"/>
        <v>0</v>
      </c>
      <c r="J1377" t="e">
        <f>VLOOKUP(B1377,'[2]List Of Races'!A:B,2,FALSE)</f>
        <v>#N/A</v>
      </c>
      <c r="K1377" t="e">
        <f>IF(J1377="5k",VLOOKUP(A1377,[2]Ages!A:J,5,FALSE),IF(J1377="5mi",VLOOKUP(A1377,[2]Ages!A:J,6,FALSE),IF(J1377="10k",VLOOKUP(A1377,[2]Ages!A:J,7,FALSE),IF(J1377="10mi",VLOOKUP(A1377,[2]Ages!A:J,8,FALSE),IF(J1377="Half Marathon",VLOOKUP(A1377,[2]Ages!A:J,9,FALSE),IF(J1377="Marathon",VLOOKUP(A1377,[2]Ages!A:J,10,FALSE)))))))</f>
        <v>#N/A</v>
      </c>
      <c r="M1377" s="65" t="e">
        <f t="shared" si="131"/>
        <v>#N/A</v>
      </c>
      <c r="N1377">
        <f t="shared" si="128"/>
        <v>1</v>
      </c>
      <c r="O1377">
        <f t="shared" si="129"/>
        <v>1</v>
      </c>
    </row>
    <row r="1378" spans="7:15" x14ac:dyDescent="0.3">
      <c r="G1378" s="64" t="e">
        <f t="shared" si="126"/>
        <v>#DIV/0!</v>
      </c>
      <c r="H1378" s="65" t="e">
        <f t="shared" si="127"/>
        <v>#DIV/0!</v>
      </c>
      <c r="I1378" s="3">
        <f t="shared" si="130"/>
        <v>0</v>
      </c>
      <c r="J1378" t="e">
        <f>VLOOKUP(B1378,'[2]List Of Races'!A:B,2,FALSE)</f>
        <v>#N/A</v>
      </c>
      <c r="K1378" t="e">
        <f>IF(J1378="5k",VLOOKUP(A1378,[2]Ages!A:J,5,FALSE),IF(J1378="5mi",VLOOKUP(A1378,[2]Ages!A:J,6,FALSE),IF(J1378="10k",VLOOKUP(A1378,[2]Ages!A:J,7,FALSE),IF(J1378="10mi",VLOOKUP(A1378,[2]Ages!A:J,8,FALSE),IF(J1378="Half Marathon",VLOOKUP(A1378,[2]Ages!A:J,9,FALSE),IF(J1378="Marathon",VLOOKUP(A1378,[2]Ages!A:J,10,FALSE)))))))</f>
        <v>#N/A</v>
      </c>
      <c r="M1378" s="65" t="e">
        <f t="shared" si="131"/>
        <v>#N/A</v>
      </c>
      <c r="N1378">
        <f t="shared" si="128"/>
        <v>1</v>
      </c>
      <c r="O1378">
        <f t="shared" si="129"/>
        <v>1</v>
      </c>
    </row>
    <row r="1379" spans="7:15" x14ac:dyDescent="0.3">
      <c r="G1379" s="64" t="e">
        <f t="shared" ref="G1379:G1442" si="132">1-((F1379-E1379)/E1379)</f>
        <v>#DIV/0!</v>
      </c>
      <c r="H1379" s="65" t="e">
        <f t="shared" si="127"/>
        <v>#DIV/0!</v>
      </c>
      <c r="I1379" s="3">
        <f t="shared" si="130"/>
        <v>0</v>
      </c>
      <c r="J1379" t="e">
        <f>VLOOKUP(B1379,'[2]List Of Races'!A:B,2,FALSE)</f>
        <v>#N/A</v>
      </c>
      <c r="K1379" t="e">
        <f>IF(J1379="5k",VLOOKUP(A1379,[2]Ages!A:J,5,FALSE),IF(J1379="5mi",VLOOKUP(A1379,[2]Ages!A:J,6,FALSE),IF(J1379="10k",VLOOKUP(A1379,[2]Ages!A:J,7,FALSE),IF(J1379="10mi",VLOOKUP(A1379,[2]Ages!A:J,8,FALSE),IF(J1379="Half Marathon",VLOOKUP(A1379,[2]Ages!A:J,9,FALSE),IF(J1379="Marathon",VLOOKUP(A1379,[2]Ages!A:J,10,FALSE)))))))</f>
        <v>#N/A</v>
      </c>
      <c r="M1379" s="65" t="e">
        <f t="shared" si="131"/>
        <v>#N/A</v>
      </c>
      <c r="N1379">
        <f t="shared" si="128"/>
        <v>1</v>
      </c>
      <c r="O1379">
        <f t="shared" si="129"/>
        <v>1</v>
      </c>
    </row>
    <row r="1380" spans="7:15" x14ac:dyDescent="0.3">
      <c r="G1380" s="64" t="e">
        <f t="shared" si="132"/>
        <v>#DIV/0!</v>
      </c>
      <c r="H1380" s="65" t="e">
        <f t="shared" si="127"/>
        <v>#DIV/0!</v>
      </c>
      <c r="I1380" s="3">
        <f t="shared" si="130"/>
        <v>0</v>
      </c>
      <c r="J1380" t="e">
        <f>VLOOKUP(B1380,'[2]List Of Races'!A:B,2,FALSE)</f>
        <v>#N/A</v>
      </c>
      <c r="K1380" t="e">
        <f>IF(J1380="5k",VLOOKUP(A1380,[2]Ages!A:J,5,FALSE),IF(J1380="5mi",VLOOKUP(A1380,[2]Ages!A:J,6,FALSE),IF(J1380="10k",VLOOKUP(A1380,[2]Ages!A:J,7,FALSE),IF(J1380="10mi",VLOOKUP(A1380,[2]Ages!A:J,8,FALSE),IF(J1380="Half Marathon",VLOOKUP(A1380,[2]Ages!A:J,9,FALSE),IF(J1380="Marathon",VLOOKUP(A1380,[2]Ages!A:J,10,FALSE)))))))</f>
        <v>#N/A</v>
      </c>
      <c r="M1380" s="65" t="e">
        <f t="shared" si="131"/>
        <v>#N/A</v>
      </c>
      <c r="N1380">
        <f t="shared" si="128"/>
        <v>1</v>
      </c>
      <c r="O1380">
        <f t="shared" si="129"/>
        <v>1</v>
      </c>
    </row>
    <row r="1381" spans="7:15" x14ac:dyDescent="0.3">
      <c r="G1381" s="64" t="e">
        <f t="shared" si="132"/>
        <v>#DIV/0!</v>
      </c>
      <c r="H1381" s="65" t="e">
        <f t="shared" si="127"/>
        <v>#DIV/0!</v>
      </c>
      <c r="I1381" s="3">
        <f t="shared" si="130"/>
        <v>0</v>
      </c>
      <c r="J1381" t="e">
        <f>VLOOKUP(B1381,'[2]List Of Races'!A:B,2,FALSE)</f>
        <v>#N/A</v>
      </c>
      <c r="K1381" t="e">
        <f>IF(J1381="5k",VLOOKUP(A1381,[2]Ages!A:J,5,FALSE),IF(J1381="5mi",VLOOKUP(A1381,[2]Ages!A:J,6,FALSE),IF(J1381="10k",VLOOKUP(A1381,[2]Ages!A:J,7,FALSE),IF(J1381="10mi",VLOOKUP(A1381,[2]Ages!A:J,8,FALSE),IF(J1381="Half Marathon",VLOOKUP(A1381,[2]Ages!A:J,9,FALSE),IF(J1381="Marathon",VLOOKUP(A1381,[2]Ages!A:J,10,FALSE)))))))</f>
        <v>#N/A</v>
      </c>
      <c r="M1381" s="65" t="e">
        <f t="shared" si="131"/>
        <v>#N/A</v>
      </c>
      <c r="N1381">
        <f t="shared" si="128"/>
        <v>1</v>
      </c>
      <c r="O1381">
        <f t="shared" si="129"/>
        <v>1</v>
      </c>
    </row>
    <row r="1382" spans="7:15" x14ac:dyDescent="0.3">
      <c r="G1382" s="64" t="e">
        <f t="shared" si="132"/>
        <v>#DIV/0!</v>
      </c>
      <c r="H1382" s="65" t="e">
        <f t="shared" si="127"/>
        <v>#DIV/0!</v>
      </c>
      <c r="I1382" s="3">
        <f t="shared" si="130"/>
        <v>0</v>
      </c>
      <c r="J1382" t="e">
        <f>VLOOKUP(B1382,'[2]List Of Races'!A:B,2,FALSE)</f>
        <v>#N/A</v>
      </c>
      <c r="K1382" t="e">
        <f>IF(J1382="5k",VLOOKUP(A1382,[2]Ages!A:J,5,FALSE),IF(J1382="5mi",VLOOKUP(A1382,[2]Ages!A:J,6,FALSE),IF(J1382="10k",VLOOKUP(A1382,[2]Ages!A:J,7,FALSE),IF(J1382="10mi",VLOOKUP(A1382,[2]Ages!A:J,8,FALSE),IF(J1382="Half Marathon",VLOOKUP(A1382,[2]Ages!A:J,9,FALSE),IF(J1382="Marathon",VLOOKUP(A1382,[2]Ages!A:J,10,FALSE)))))))</f>
        <v>#N/A</v>
      </c>
      <c r="M1382" s="65" t="e">
        <f t="shared" si="131"/>
        <v>#N/A</v>
      </c>
      <c r="N1382">
        <f t="shared" si="128"/>
        <v>1</v>
      </c>
      <c r="O1382">
        <f t="shared" si="129"/>
        <v>1</v>
      </c>
    </row>
    <row r="1383" spans="7:15" x14ac:dyDescent="0.3">
      <c r="G1383" s="64" t="e">
        <f t="shared" si="132"/>
        <v>#DIV/0!</v>
      </c>
      <c r="H1383" s="65" t="e">
        <f t="shared" si="127"/>
        <v>#DIV/0!</v>
      </c>
      <c r="I1383" s="3">
        <f t="shared" si="130"/>
        <v>0</v>
      </c>
      <c r="J1383" t="e">
        <f>VLOOKUP(B1383,'[2]List Of Races'!A:B,2,FALSE)</f>
        <v>#N/A</v>
      </c>
      <c r="K1383" t="e">
        <f>IF(J1383="5k",VLOOKUP(A1383,[2]Ages!A:J,5,FALSE),IF(J1383="5mi",VLOOKUP(A1383,[2]Ages!A:J,6,FALSE),IF(J1383="10k",VLOOKUP(A1383,[2]Ages!A:J,7,FALSE),IF(J1383="10mi",VLOOKUP(A1383,[2]Ages!A:J,8,FALSE),IF(J1383="Half Marathon",VLOOKUP(A1383,[2]Ages!A:J,9,FALSE),IF(J1383="Marathon",VLOOKUP(A1383,[2]Ages!A:J,10,FALSE)))))))</f>
        <v>#N/A</v>
      </c>
      <c r="M1383" s="65" t="e">
        <f t="shared" si="131"/>
        <v>#N/A</v>
      </c>
      <c r="N1383">
        <f t="shared" si="128"/>
        <v>1</v>
      </c>
      <c r="O1383">
        <f t="shared" si="129"/>
        <v>1</v>
      </c>
    </row>
    <row r="1384" spans="7:15" x14ac:dyDescent="0.3">
      <c r="G1384" s="64" t="e">
        <f t="shared" si="132"/>
        <v>#DIV/0!</v>
      </c>
      <c r="H1384" s="65" t="e">
        <f t="shared" si="127"/>
        <v>#DIV/0!</v>
      </c>
      <c r="I1384" s="3">
        <f t="shared" si="130"/>
        <v>0</v>
      </c>
      <c r="J1384" t="e">
        <f>VLOOKUP(B1384,'[2]List Of Races'!A:B,2,FALSE)</f>
        <v>#N/A</v>
      </c>
      <c r="K1384" t="e">
        <f>IF(J1384="5k",VLOOKUP(A1384,[2]Ages!A:J,5,FALSE),IF(J1384="5mi",VLOOKUP(A1384,[2]Ages!A:J,6,FALSE),IF(J1384="10k",VLOOKUP(A1384,[2]Ages!A:J,7,FALSE),IF(J1384="10mi",VLOOKUP(A1384,[2]Ages!A:J,8,FALSE),IF(J1384="Half Marathon",VLOOKUP(A1384,[2]Ages!A:J,9,FALSE),IF(J1384="Marathon",VLOOKUP(A1384,[2]Ages!A:J,10,FALSE)))))))</f>
        <v>#N/A</v>
      </c>
      <c r="M1384" s="65" t="e">
        <f t="shared" si="131"/>
        <v>#N/A</v>
      </c>
      <c r="N1384">
        <f t="shared" si="128"/>
        <v>1</v>
      </c>
      <c r="O1384">
        <f t="shared" si="129"/>
        <v>1</v>
      </c>
    </row>
    <row r="1385" spans="7:15" x14ac:dyDescent="0.3">
      <c r="G1385" s="64" t="e">
        <f t="shared" si="132"/>
        <v>#DIV/0!</v>
      </c>
      <c r="H1385" s="65" t="e">
        <f t="shared" si="127"/>
        <v>#DIV/0!</v>
      </c>
      <c r="I1385" s="3">
        <f t="shared" si="130"/>
        <v>0</v>
      </c>
      <c r="J1385" t="e">
        <f>VLOOKUP(B1385,'[2]List Of Races'!A:B,2,FALSE)</f>
        <v>#N/A</v>
      </c>
      <c r="K1385" t="e">
        <f>IF(J1385="5k",VLOOKUP(A1385,[2]Ages!A:J,5,FALSE),IF(J1385="5mi",VLOOKUP(A1385,[2]Ages!A:J,6,FALSE),IF(J1385="10k",VLOOKUP(A1385,[2]Ages!A:J,7,FALSE),IF(J1385="10mi",VLOOKUP(A1385,[2]Ages!A:J,8,FALSE),IF(J1385="Half Marathon",VLOOKUP(A1385,[2]Ages!A:J,9,FALSE),IF(J1385="Marathon",VLOOKUP(A1385,[2]Ages!A:J,10,FALSE)))))))</f>
        <v>#N/A</v>
      </c>
      <c r="M1385" s="65" t="e">
        <f t="shared" si="131"/>
        <v>#N/A</v>
      </c>
      <c r="N1385">
        <f t="shared" si="128"/>
        <v>1</v>
      </c>
      <c r="O1385">
        <f t="shared" si="129"/>
        <v>1</v>
      </c>
    </row>
    <row r="1386" spans="7:15" x14ac:dyDescent="0.3">
      <c r="G1386" s="64" t="e">
        <f t="shared" si="132"/>
        <v>#DIV/0!</v>
      </c>
      <c r="H1386" s="65" t="e">
        <f t="shared" si="127"/>
        <v>#DIV/0!</v>
      </c>
      <c r="I1386" s="3">
        <f t="shared" si="130"/>
        <v>0</v>
      </c>
      <c r="J1386" t="e">
        <f>VLOOKUP(B1386,'[2]List Of Races'!A:B,2,FALSE)</f>
        <v>#N/A</v>
      </c>
      <c r="K1386" t="e">
        <f>IF(J1386="5k",VLOOKUP(A1386,[2]Ages!A:J,5,FALSE),IF(J1386="5mi",VLOOKUP(A1386,[2]Ages!A:J,6,FALSE),IF(J1386="10k",VLOOKUP(A1386,[2]Ages!A:J,7,FALSE),IF(J1386="10mi",VLOOKUP(A1386,[2]Ages!A:J,8,FALSE),IF(J1386="Half Marathon",VLOOKUP(A1386,[2]Ages!A:J,9,FALSE),IF(J1386="Marathon",VLOOKUP(A1386,[2]Ages!A:J,10,FALSE)))))))</f>
        <v>#N/A</v>
      </c>
      <c r="M1386" s="65" t="e">
        <f t="shared" si="131"/>
        <v>#N/A</v>
      </c>
      <c r="N1386">
        <f t="shared" si="128"/>
        <v>1</v>
      </c>
      <c r="O1386">
        <f t="shared" si="129"/>
        <v>1</v>
      </c>
    </row>
    <row r="1387" spans="7:15" x14ac:dyDescent="0.3">
      <c r="G1387" s="64" t="e">
        <f t="shared" si="132"/>
        <v>#DIV/0!</v>
      </c>
      <c r="H1387" s="65" t="e">
        <f t="shared" si="127"/>
        <v>#DIV/0!</v>
      </c>
      <c r="I1387" s="3">
        <f t="shared" si="130"/>
        <v>0</v>
      </c>
      <c r="J1387" t="e">
        <f>VLOOKUP(B1387,'[2]List Of Races'!A:B,2,FALSE)</f>
        <v>#N/A</v>
      </c>
      <c r="K1387" t="e">
        <f>IF(J1387="5k",VLOOKUP(A1387,[2]Ages!A:J,5,FALSE),IF(J1387="5mi",VLOOKUP(A1387,[2]Ages!A:J,6,FALSE),IF(J1387="10k",VLOOKUP(A1387,[2]Ages!A:J,7,FALSE),IF(J1387="10mi",VLOOKUP(A1387,[2]Ages!A:J,8,FALSE),IF(J1387="Half Marathon",VLOOKUP(A1387,[2]Ages!A:J,9,FALSE),IF(J1387="Marathon",VLOOKUP(A1387,[2]Ages!A:J,10,FALSE)))))))</f>
        <v>#N/A</v>
      </c>
      <c r="M1387" s="65" t="e">
        <f t="shared" si="131"/>
        <v>#N/A</v>
      </c>
      <c r="N1387">
        <f t="shared" si="128"/>
        <v>1</v>
      </c>
      <c r="O1387">
        <f t="shared" si="129"/>
        <v>1</v>
      </c>
    </row>
    <row r="1388" spans="7:15" x14ac:dyDescent="0.3">
      <c r="G1388" s="64" t="e">
        <f t="shared" si="132"/>
        <v>#DIV/0!</v>
      </c>
      <c r="H1388" s="65" t="e">
        <f t="shared" si="127"/>
        <v>#DIV/0!</v>
      </c>
      <c r="I1388" s="3">
        <f t="shared" si="130"/>
        <v>0</v>
      </c>
      <c r="J1388" t="e">
        <f>VLOOKUP(B1388,'[2]List Of Races'!A:B,2,FALSE)</f>
        <v>#N/A</v>
      </c>
      <c r="K1388" t="e">
        <f>IF(J1388="5k",VLOOKUP(A1388,[2]Ages!A:J,5,FALSE),IF(J1388="5mi",VLOOKUP(A1388,[2]Ages!A:J,6,FALSE),IF(J1388="10k",VLOOKUP(A1388,[2]Ages!A:J,7,FALSE),IF(J1388="10mi",VLOOKUP(A1388,[2]Ages!A:J,8,FALSE),IF(J1388="Half Marathon",VLOOKUP(A1388,[2]Ages!A:J,9,FALSE),IF(J1388="Marathon",VLOOKUP(A1388,[2]Ages!A:J,10,FALSE)))))))</f>
        <v>#N/A</v>
      </c>
      <c r="M1388" s="65" t="e">
        <f t="shared" si="131"/>
        <v>#N/A</v>
      </c>
      <c r="N1388">
        <f t="shared" si="128"/>
        <v>1</v>
      </c>
      <c r="O1388">
        <f t="shared" si="129"/>
        <v>1</v>
      </c>
    </row>
    <row r="1389" spans="7:15" x14ac:dyDescent="0.3">
      <c r="G1389" s="64" t="e">
        <f t="shared" si="132"/>
        <v>#DIV/0!</v>
      </c>
      <c r="H1389" s="65" t="e">
        <f t="shared" si="127"/>
        <v>#DIV/0!</v>
      </c>
      <c r="I1389" s="3">
        <f t="shared" si="130"/>
        <v>0</v>
      </c>
      <c r="J1389" t="e">
        <f>VLOOKUP(B1389,'[2]List Of Races'!A:B,2,FALSE)</f>
        <v>#N/A</v>
      </c>
      <c r="K1389" t="e">
        <f>IF(J1389="5k",VLOOKUP(A1389,[2]Ages!A:J,5,FALSE),IF(J1389="5mi",VLOOKUP(A1389,[2]Ages!A:J,6,FALSE),IF(J1389="10k",VLOOKUP(A1389,[2]Ages!A:J,7,FALSE),IF(J1389="10mi",VLOOKUP(A1389,[2]Ages!A:J,8,FALSE),IF(J1389="Half Marathon",VLOOKUP(A1389,[2]Ages!A:J,9,FALSE),IF(J1389="Marathon",VLOOKUP(A1389,[2]Ages!A:J,10,FALSE)))))))</f>
        <v>#N/A</v>
      </c>
      <c r="M1389" s="65" t="e">
        <f t="shared" si="131"/>
        <v>#N/A</v>
      </c>
      <c r="N1389">
        <f t="shared" si="128"/>
        <v>1</v>
      </c>
      <c r="O1389">
        <f t="shared" si="129"/>
        <v>1</v>
      </c>
    </row>
    <row r="1390" spans="7:15" x14ac:dyDescent="0.3">
      <c r="G1390" s="64" t="e">
        <f t="shared" si="132"/>
        <v>#DIV/0!</v>
      </c>
      <c r="H1390" s="65" t="e">
        <f t="shared" si="127"/>
        <v>#DIV/0!</v>
      </c>
      <c r="I1390" s="3">
        <f t="shared" si="130"/>
        <v>0</v>
      </c>
      <c r="J1390" t="e">
        <f>VLOOKUP(B1390,'[2]List Of Races'!A:B,2,FALSE)</f>
        <v>#N/A</v>
      </c>
      <c r="K1390" t="e">
        <f>IF(J1390="5k",VLOOKUP(A1390,[2]Ages!A:J,5,FALSE),IF(J1390="5mi",VLOOKUP(A1390,[2]Ages!A:J,6,FALSE),IF(J1390="10k",VLOOKUP(A1390,[2]Ages!A:J,7,FALSE),IF(J1390="10mi",VLOOKUP(A1390,[2]Ages!A:J,8,FALSE),IF(J1390="Half Marathon",VLOOKUP(A1390,[2]Ages!A:J,9,FALSE),IF(J1390="Marathon",VLOOKUP(A1390,[2]Ages!A:J,10,FALSE)))))))</f>
        <v>#N/A</v>
      </c>
      <c r="M1390" s="65" t="e">
        <f t="shared" si="131"/>
        <v>#N/A</v>
      </c>
      <c r="N1390">
        <f t="shared" si="128"/>
        <v>1</v>
      </c>
      <c r="O1390">
        <f t="shared" si="129"/>
        <v>1</v>
      </c>
    </row>
    <row r="1391" spans="7:15" x14ac:dyDescent="0.3">
      <c r="G1391" s="64" t="e">
        <f t="shared" si="132"/>
        <v>#DIV/0!</v>
      </c>
      <c r="H1391" s="65" t="e">
        <f t="shared" si="127"/>
        <v>#DIV/0!</v>
      </c>
      <c r="I1391" s="3">
        <f t="shared" si="130"/>
        <v>0</v>
      </c>
      <c r="J1391" t="e">
        <f>VLOOKUP(B1391,'[2]List Of Races'!A:B,2,FALSE)</f>
        <v>#N/A</v>
      </c>
      <c r="K1391" t="e">
        <f>IF(J1391="5k",VLOOKUP(A1391,[2]Ages!A:J,5,FALSE),IF(J1391="5mi",VLOOKUP(A1391,[2]Ages!A:J,6,FALSE),IF(J1391="10k",VLOOKUP(A1391,[2]Ages!A:J,7,FALSE),IF(J1391="10mi",VLOOKUP(A1391,[2]Ages!A:J,8,FALSE),IF(J1391="Half Marathon",VLOOKUP(A1391,[2]Ages!A:J,9,FALSE),IF(J1391="Marathon",VLOOKUP(A1391,[2]Ages!A:J,10,FALSE)))))))</f>
        <v>#N/A</v>
      </c>
      <c r="M1391" s="65" t="e">
        <f t="shared" si="131"/>
        <v>#N/A</v>
      </c>
      <c r="N1391">
        <f t="shared" si="128"/>
        <v>1</v>
      </c>
      <c r="O1391">
        <f t="shared" si="129"/>
        <v>1</v>
      </c>
    </row>
    <row r="1392" spans="7:15" x14ac:dyDescent="0.3">
      <c r="G1392" s="64" t="e">
        <f t="shared" si="132"/>
        <v>#DIV/0!</v>
      </c>
      <c r="H1392" s="65" t="e">
        <f t="shared" si="127"/>
        <v>#DIV/0!</v>
      </c>
      <c r="I1392" s="3">
        <f t="shared" si="130"/>
        <v>0</v>
      </c>
      <c r="J1392" t="e">
        <f>VLOOKUP(B1392,'[2]List Of Races'!A:B,2,FALSE)</f>
        <v>#N/A</v>
      </c>
      <c r="K1392" t="e">
        <f>IF(J1392="5k",VLOOKUP(A1392,[2]Ages!A:J,5,FALSE),IF(J1392="5mi",VLOOKUP(A1392,[2]Ages!A:J,6,FALSE),IF(J1392="10k",VLOOKUP(A1392,[2]Ages!A:J,7,FALSE),IF(J1392="10mi",VLOOKUP(A1392,[2]Ages!A:J,8,FALSE),IF(J1392="Half Marathon",VLOOKUP(A1392,[2]Ages!A:J,9,FALSE),IF(J1392="Marathon",VLOOKUP(A1392,[2]Ages!A:J,10,FALSE)))))))</f>
        <v>#N/A</v>
      </c>
      <c r="M1392" s="65" t="e">
        <f t="shared" si="131"/>
        <v>#N/A</v>
      </c>
      <c r="N1392">
        <f t="shared" si="128"/>
        <v>1</v>
      </c>
      <c r="O1392">
        <f t="shared" si="129"/>
        <v>1</v>
      </c>
    </row>
    <row r="1393" spans="7:15" x14ac:dyDescent="0.3">
      <c r="G1393" s="64" t="e">
        <f t="shared" si="132"/>
        <v>#DIV/0!</v>
      </c>
      <c r="H1393" s="65" t="e">
        <f t="shared" si="127"/>
        <v>#DIV/0!</v>
      </c>
      <c r="I1393" s="3">
        <f t="shared" si="130"/>
        <v>0</v>
      </c>
      <c r="J1393" t="e">
        <f>VLOOKUP(B1393,'[2]List Of Races'!A:B,2,FALSE)</f>
        <v>#N/A</v>
      </c>
      <c r="K1393" t="e">
        <f>IF(J1393="5k",VLOOKUP(A1393,[2]Ages!A:J,5,FALSE),IF(J1393="5mi",VLOOKUP(A1393,[2]Ages!A:J,6,FALSE),IF(J1393="10k",VLOOKUP(A1393,[2]Ages!A:J,7,FALSE),IF(J1393="10mi",VLOOKUP(A1393,[2]Ages!A:J,8,FALSE),IF(J1393="Half Marathon",VLOOKUP(A1393,[2]Ages!A:J,9,FALSE),IF(J1393="Marathon",VLOOKUP(A1393,[2]Ages!A:J,10,FALSE)))))))</f>
        <v>#N/A</v>
      </c>
      <c r="M1393" s="65" t="e">
        <f t="shared" si="131"/>
        <v>#N/A</v>
      </c>
      <c r="N1393">
        <f t="shared" si="128"/>
        <v>1</v>
      </c>
      <c r="O1393">
        <f t="shared" si="129"/>
        <v>1</v>
      </c>
    </row>
    <row r="1394" spans="7:15" x14ac:dyDescent="0.3">
      <c r="G1394" s="64" t="e">
        <f t="shared" si="132"/>
        <v>#DIV/0!</v>
      </c>
      <c r="H1394" s="65" t="e">
        <f t="shared" si="127"/>
        <v>#DIV/0!</v>
      </c>
      <c r="I1394" s="3">
        <f t="shared" si="130"/>
        <v>0</v>
      </c>
      <c r="J1394" t="e">
        <f>VLOOKUP(B1394,'[2]List Of Races'!A:B,2,FALSE)</f>
        <v>#N/A</v>
      </c>
      <c r="K1394" t="e">
        <f>IF(J1394="5k",VLOOKUP(A1394,[2]Ages!A:J,5,FALSE),IF(J1394="5mi",VLOOKUP(A1394,[2]Ages!A:J,6,FALSE),IF(J1394="10k",VLOOKUP(A1394,[2]Ages!A:J,7,FALSE),IF(J1394="10mi",VLOOKUP(A1394,[2]Ages!A:J,8,FALSE),IF(J1394="Half Marathon",VLOOKUP(A1394,[2]Ages!A:J,9,FALSE),IF(J1394="Marathon",VLOOKUP(A1394,[2]Ages!A:J,10,FALSE)))))))</f>
        <v>#N/A</v>
      </c>
      <c r="M1394" s="65" t="e">
        <f t="shared" si="131"/>
        <v>#N/A</v>
      </c>
      <c r="N1394">
        <f t="shared" si="128"/>
        <v>1</v>
      </c>
      <c r="O1394">
        <f t="shared" si="129"/>
        <v>1</v>
      </c>
    </row>
    <row r="1395" spans="7:15" x14ac:dyDescent="0.3">
      <c r="G1395" s="64" t="e">
        <f t="shared" si="132"/>
        <v>#DIV/0!</v>
      </c>
      <c r="H1395" s="65" t="e">
        <f t="shared" si="127"/>
        <v>#DIV/0!</v>
      </c>
      <c r="I1395" s="3">
        <f t="shared" si="130"/>
        <v>0</v>
      </c>
      <c r="J1395" t="e">
        <f>VLOOKUP(B1395,'[2]List Of Races'!A:B,2,FALSE)</f>
        <v>#N/A</v>
      </c>
      <c r="K1395" t="e">
        <f>IF(J1395="5k",VLOOKUP(A1395,[2]Ages!A:J,5,FALSE),IF(J1395="5mi",VLOOKUP(A1395,[2]Ages!A:J,6,FALSE),IF(J1395="10k",VLOOKUP(A1395,[2]Ages!A:J,7,FALSE),IF(J1395="10mi",VLOOKUP(A1395,[2]Ages!A:J,8,FALSE),IF(J1395="Half Marathon",VLOOKUP(A1395,[2]Ages!A:J,9,FALSE),IF(J1395="Marathon",VLOOKUP(A1395,[2]Ages!A:J,10,FALSE)))))))</f>
        <v>#N/A</v>
      </c>
      <c r="M1395" s="65" t="e">
        <f t="shared" si="131"/>
        <v>#N/A</v>
      </c>
      <c r="N1395">
        <f t="shared" si="128"/>
        <v>1</v>
      </c>
      <c r="O1395">
        <f t="shared" si="129"/>
        <v>1</v>
      </c>
    </row>
    <row r="1396" spans="7:15" x14ac:dyDescent="0.3">
      <c r="G1396" s="64" t="e">
        <f t="shared" si="132"/>
        <v>#DIV/0!</v>
      </c>
      <c r="H1396" s="65" t="e">
        <f t="shared" si="127"/>
        <v>#DIV/0!</v>
      </c>
      <c r="I1396" s="3">
        <f t="shared" si="130"/>
        <v>0</v>
      </c>
      <c r="J1396" t="e">
        <f>VLOOKUP(B1396,'[2]List Of Races'!A:B,2,FALSE)</f>
        <v>#N/A</v>
      </c>
      <c r="K1396" t="e">
        <f>IF(J1396="5k",VLOOKUP(A1396,[2]Ages!A:J,5,FALSE),IF(J1396="5mi",VLOOKUP(A1396,[2]Ages!A:J,6,FALSE),IF(J1396="10k",VLOOKUP(A1396,[2]Ages!A:J,7,FALSE),IF(J1396="10mi",VLOOKUP(A1396,[2]Ages!A:J,8,FALSE),IF(J1396="Half Marathon",VLOOKUP(A1396,[2]Ages!A:J,9,FALSE),IF(J1396="Marathon",VLOOKUP(A1396,[2]Ages!A:J,10,FALSE)))))))</f>
        <v>#N/A</v>
      </c>
      <c r="M1396" s="65" t="e">
        <f t="shared" si="131"/>
        <v>#N/A</v>
      </c>
      <c r="N1396">
        <f t="shared" si="128"/>
        <v>1</v>
      </c>
      <c r="O1396">
        <f t="shared" si="129"/>
        <v>1</v>
      </c>
    </row>
    <row r="1397" spans="7:15" x14ac:dyDescent="0.3">
      <c r="G1397" s="64" t="e">
        <f t="shared" si="132"/>
        <v>#DIV/0!</v>
      </c>
      <c r="H1397" s="65" t="e">
        <f t="shared" si="127"/>
        <v>#DIV/0!</v>
      </c>
      <c r="I1397" s="3">
        <f t="shared" si="130"/>
        <v>0</v>
      </c>
      <c r="J1397" t="e">
        <f>VLOOKUP(B1397,'[2]List Of Races'!A:B,2,FALSE)</f>
        <v>#N/A</v>
      </c>
      <c r="K1397" t="e">
        <f>IF(J1397="5k",VLOOKUP(A1397,[2]Ages!A:J,5,FALSE),IF(J1397="5mi",VLOOKUP(A1397,[2]Ages!A:J,6,FALSE),IF(J1397="10k",VLOOKUP(A1397,[2]Ages!A:J,7,FALSE),IF(J1397="10mi",VLOOKUP(A1397,[2]Ages!A:J,8,FALSE),IF(J1397="Half Marathon",VLOOKUP(A1397,[2]Ages!A:J,9,FALSE),IF(J1397="Marathon",VLOOKUP(A1397,[2]Ages!A:J,10,FALSE)))))))</f>
        <v>#N/A</v>
      </c>
      <c r="M1397" s="65" t="e">
        <f t="shared" si="131"/>
        <v>#N/A</v>
      </c>
      <c r="N1397">
        <f t="shared" si="128"/>
        <v>1</v>
      </c>
      <c r="O1397">
        <f t="shared" si="129"/>
        <v>1</v>
      </c>
    </row>
    <row r="1398" spans="7:15" x14ac:dyDescent="0.3">
      <c r="G1398" s="64" t="e">
        <f t="shared" si="132"/>
        <v>#DIV/0!</v>
      </c>
      <c r="H1398" s="65" t="e">
        <f t="shared" si="127"/>
        <v>#DIV/0!</v>
      </c>
      <c r="I1398" s="3">
        <f t="shared" si="130"/>
        <v>0</v>
      </c>
      <c r="J1398" t="e">
        <f>VLOOKUP(B1398,'[2]List Of Races'!A:B,2,FALSE)</f>
        <v>#N/A</v>
      </c>
      <c r="K1398" t="e">
        <f>IF(J1398="5k",VLOOKUP(A1398,[2]Ages!A:J,5,FALSE),IF(J1398="5mi",VLOOKUP(A1398,[2]Ages!A:J,6,FALSE),IF(J1398="10k",VLOOKUP(A1398,[2]Ages!A:J,7,FALSE),IF(J1398="10mi",VLOOKUP(A1398,[2]Ages!A:J,8,FALSE),IF(J1398="Half Marathon",VLOOKUP(A1398,[2]Ages!A:J,9,FALSE),IF(J1398="Marathon",VLOOKUP(A1398,[2]Ages!A:J,10,FALSE)))))))</f>
        <v>#N/A</v>
      </c>
      <c r="M1398" s="65" t="e">
        <f t="shared" si="131"/>
        <v>#N/A</v>
      </c>
      <c r="N1398">
        <f t="shared" si="128"/>
        <v>1</v>
      </c>
      <c r="O1398">
        <f t="shared" si="129"/>
        <v>1</v>
      </c>
    </row>
    <row r="1399" spans="7:15" x14ac:dyDescent="0.3">
      <c r="G1399" s="64" t="e">
        <f t="shared" si="132"/>
        <v>#DIV/0!</v>
      </c>
      <c r="H1399" s="65" t="e">
        <f t="shared" si="127"/>
        <v>#DIV/0!</v>
      </c>
      <c r="I1399" s="3">
        <f t="shared" si="130"/>
        <v>0</v>
      </c>
      <c r="J1399" t="e">
        <f>VLOOKUP(B1399,'[2]List Of Races'!A:B,2,FALSE)</f>
        <v>#N/A</v>
      </c>
      <c r="K1399" t="e">
        <f>IF(J1399="5k",VLOOKUP(A1399,[2]Ages!A:J,5,FALSE),IF(J1399="5mi",VLOOKUP(A1399,[2]Ages!A:J,6,FALSE),IF(J1399="10k",VLOOKUP(A1399,[2]Ages!A:J,7,FALSE),IF(J1399="10mi",VLOOKUP(A1399,[2]Ages!A:J,8,FALSE),IF(J1399="Half Marathon",VLOOKUP(A1399,[2]Ages!A:J,9,FALSE),IF(J1399="Marathon",VLOOKUP(A1399,[2]Ages!A:J,10,FALSE)))))))</f>
        <v>#N/A</v>
      </c>
      <c r="M1399" s="65" t="e">
        <f t="shared" si="131"/>
        <v>#N/A</v>
      </c>
      <c r="N1399">
        <f t="shared" si="128"/>
        <v>1</v>
      </c>
      <c r="O1399">
        <f t="shared" si="129"/>
        <v>1</v>
      </c>
    </row>
    <row r="1400" spans="7:15" x14ac:dyDescent="0.3">
      <c r="G1400" s="64" t="e">
        <f t="shared" si="132"/>
        <v>#DIV/0!</v>
      </c>
      <c r="H1400" s="65" t="e">
        <f t="shared" si="127"/>
        <v>#DIV/0!</v>
      </c>
      <c r="I1400" s="3">
        <f t="shared" si="130"/>
        <v>0</v>
      </c>
      <c r="J1400" t="e">
        <f>VLOOKUP(B1400,'[2]List Of Races'!A:B,2,FALSE)</f>
        <v>#N/A</v>
      </c>
      <c r="K1400" t="e">
        <f>IF(J1400="5k",VLOOKUP(A1400,[2]Ages!A:J,5,FALSE),IF(J1400="5mi",VLOOKUP(A1400,[2]Ages!A:J,6,FALSE),IF(J1400="10k",VLOOKUP(A1400,[2]Ages!A:J,7,FALSE),IF(J1400="10mi",VLOOKUP(A1400,[2]Ages!A:J,8,FALSE),IF(J1400="Half Marathon",VLOOKUP(A1400,[2]Ages!A:J,9,FALSE),IF(J1400="Marathon",VLOOKUP(A1400,[2]Ages!A:J,10,FALSE)))))))</f>
        <v>#N/A</v>
      </c>
      <c r="M1400" s="65" t="e">
        <f t="shared" si="131"/>
        <v>#N/A</v>
      </c>
      <c r="N1400">
        <f t="shared" si="128"/>
        <v>1</v>
      </c>
      <c r="O1400">
        <f t="shared" si="129"/>
        <v>1</v>
      </c>
    </row>
    <row r="1401" spans="7:15" x14ac:dyDescent="0.3">
      <c r="G1401" s="64" t="e">
        <f t="shared" si="132"/>
        <v>#DIV/0!</v>
      </c>
      <c r="H1401" s="65" t="e">
        <f t="shared" si="127"/>
        <v>#DIV/0!</v>
      </c>
      <c r="I1401" s="3">
        <f t="shared" si="130"/>
        <v>0</v>
      </c>
      <c r="J1401" t="e">
        <f>VLOOKUP(B1401,'[2]List Of Races'!A:B,2,FALSE)</f>
        <v>#N/A</v>
      </c>
      <c r="K1401" t="e">
        <f>IF(J1401="5k",VLOOKUP(A1401,[2]Ages!A:J,5,FALSE),IF(J1401="5mi",VLOOKUP(A1401,[2]Ages!A:J,6,FALSE),IF(J1401="10k",VLOOKUP(A1401,[2]Ages!A:J,7,FALSE),IF(J1401="10mi",VLOOKUP(A1401,[2]Ages!A:J,8,FALSE),IF(J1401="Half Marathon",VLOOKUP(A1401,[2]Ages!A:J,9,FALSE),IF(J1401="Marathon",VLOOKUP(A1401,[2]Ages!A:J,10,FALSE)))))))</f>
        <v>#N/A</v>
      </c>
      <c r="M1401" s="65" t="e">
        <f t="shared" si="131"/>
        <v>#N/A</v>
      </c>
      <c r="N1401">
        <f t="shared" si="128"/>
        <v>1</v>
      </c>
      <c r="O1401">
        <f t="shared" si="129"/>
        <v>1</v>
      </c>
    </row>
    <row r="1402" spans="7:15" x14ac:dyDescent="0.3">
      <c r="G1402" s="64" t="e">
        <f t="shared" si="132"/>
        <v>#DIV/0!</v>
      </c>
      <c r="H1402" s="65" t="e">
        <f t="shared" si="127"/>
        <v>#DIV/0!</v>
      </c>
      <c r="I1402" s="3">
        <f t="shared" si="130"/>
        <v>0</v>
      </c>
      <c r="J1402" t="e">
        <f>VLOOKUP(B1402,'[2]List Of Races'!A:B,2,FALSE)</f>
        <v>#N/A</v>
      </c>
      <c r="K1402" t="e">
        <f>IF(J1402="5k",VLOOKUP(A1402,[2]Ages!A:J,5,FALSE),IF(J1402="5mi",VLOOKUP(A1402,[2]Ages!A:J,6,FALSE),IF(J1402="10k",VLOOKUP(A1402,[2]Ages!A:J,7,FALSE),IF(J1402="10mi",VLOOKUP(A1402,[2]Ages!A:J,8,FALSE),IF(J1402="Half Marathon",VLOOKUP(A1402,[2]Ages!A:J,9,FALSE),IF(J1402="Marathon",VLOOKUP(A1402,[2]Ages!A:J,10,FALSE)))))))</f>
        <v>#N/A</v>
      </c>
      <c r="M1402" s="65" t="e">
        <f t="shared" si="131"/>
        <v>#N/A</v>
      </c>
      <c r="N1402">
        <f t="shared" si="128"/>
        <v>1</v>
      </c>
      <c r="O1402">
        <f t="shared" si="129"/>
        <v>1</v>
      </c>
    </row>
    <row r="1403" spans="7:15" x14ac:dyDescent="0.3">
      <c r="G1403" s="64" t="e">
        <f t="shared" si="132"/>
        <v>#DIV/0!</v>
      </c>
      <c r="H1403" s="65" t="e">
        <f t="shared" si="127"/>
        <v>#DIV/0!</v>
      </c>
      <c r="I1403" s="3">
        <f t="shared" si="130"/>
        <v>0</v>
      </c>
      <c r="J1403" t="e">
        <f>VLOOKUP(B1403,'[2]List Of Races'!A:B,2,FALSE)</f>
        <v>#N/A</v>
      </c>
      <c r="K1403" t="e">
        <f>IF(J1403="5k",VLOOKUP(A1403,[2]Ages!A:J,5,FALSE),IF(J1403="5mi",VLOOKUP(A1403,[2]Ages!A:J,6,FALSE),IF(J1403="10k",VLOOKUP(A1403,[2]Ages!A:J,7,FALSE),IF(J1403="10mi",VLOOKUP(A1403,[2]Ages!A:J,8,FALSE),IF(J1403="Half Marathon",VLOOKUP(A1403,[2]Ages!A:J,9,FALSE),IF(J1403="Marathon",VLOOKUP(A1403,[2]Ages!A:J,10,FALSE)))))))</f>
        <v>#N/A</v>
      </c>
      <c r="M1403" s="65" t="e">
        <f t="shared" si="131"/>
        <v>#N/A</v>
      </c>
      <c r="N1403">
        <f t="shared" si="128"/>
        <v>1</v>
      </c>
      <c r="O1403">
        <f t="shared" si="129"/>
        <v>1</v>
      </c>
    </row>
    <row r="1404" spans="7:15" x14ac:dyDescent="0.3">
      <c r="G1404" s="64" t="e">
        <f t="shared" si="132"/>
        <v>#DIV/0!</v>
      </c>
      <c r="H1404" s="65" t="e">
        <f t="shared" si="127"/>
        <v>#DIV/0!</v>
      </c>
      <c r="I1404" s="3">
        <f t="shared" si="130"/>
        <v>0</v>
      </c>
      <c r="J1404" t="e">
        <f>VLOOKUP(B1404,'[2]List Of Races'!A:B,2,FALSE)</f>
        <v>#N/A</v>
      </c>
      <c r="K1404" t="e">
        <f>IF(J1404="5k",VLOOKUP(A1404,[2]Ages!A:J,5,FALSE),IF(J1404="5mi",VLOOKUP(A1404,[2]Ages!A:J,6,FALSE),IF(J1404="10k",VLOOKUP(A1404,[2]Ages!A:J,7,FALSE),IF(J1404="10mi",VLOOKUP(A1404,[2]Ages!A:J,8,FALSE),IF(J1404="Half Marathon",VLOOKUP(A1404,[2]Ages!A:J,9,FALSE),IF(J1404="Marathon",VLOOKUP(A1404,[2]Ages!A:J,10,FALSE)))))))</f>
        <v>#N/A</v>
      </c>
      <c r="M1404" s="65" t="e">
        <f t="shared" si="131"/>
        <v>#N/A</v>
      </c>
      <c r="N1404">
        <f t="shared" si="128"/>
        <v>1</v>
      </c>
      <c r="O1404">
        <f t="shared" si="129"/>
        <v>1</v>
      </c>
    </row>
    <row r="1405" spans="7:15" x14ac:dyDescent="0.3">
      <c r="G1405" s="64" t="e">
        <f t="shared" si="132"/>
        <v>#DIV/0!</v>
      </c>
      <c r="H1405" s="65" t="e">
        <f t="shared" si="127"/>
        <v>#DIV/0!</v>
      </c>
      <c r="I1405" s="3">
        <f t="shared" si="130"/>
        <v>0</v>
      </c>
      <c r="J1405" t="e">
        <f>VLOOKUP(B1405,'[2]List Of Races'!A:B,2,FALSE)</f>
        <v>#N/A</v>
      </c>
      <c r="K1405" t="e">
        <f>IF(J1405="5k",VLOOKUP(A1405,[2]Ages!A:J,5,FALSE),IF(J1405="5mi",VLOOKUP(A1405,[2]Ages!A:J,6,FALSE),IF(J1405="10k",VLOOKUP(A1405,[2]Ages!A:J,7,FALSE),IF(J1405="10mi",VLOOKUP(A1405,[2]Ages!A:J,8,FALSE),IF(J1405="Half Marathon",VLOOKUP(A1405,[2]Ages!A:J,9,FALSE),IF(J1405="Marathon",VLOOKUP(A1405,[2]Ages!A:J,10,FALSE)))))))</f>
        <v>#N/A</v>
      </c>
      <c r="M1405" s="65" t="e">
        <f t="shared" si="131"/>
        <v>#N/A</v>
      </c>
      <c r="N1405">
        <f t="shared" si="128"/>
        <v>1</v>
      </c>
      <c r="O1405">
        <f t="shared" si="129"/>
        <v>1</v>
      </c>
    </row>
    <row r="1406" spans="7:15" x14ac:dyDescent="0.3">
      <c r="G1406" s="64" t="e">
        <f t="shared" si="132"/>
        <v>#DIV/0!</v>
      </c>
      <c r="H1406" s="65" t="e">
        <f t="shared" si="127"/>
        <v>#DIV/0!</v>
      </c>
      <c r="I1406" s="3">
        <f t="shared" si="130"/>
        <v>0</v>
      </c>
      <c r="J1406" t="e">
        <f>VLOOKUP(B1406,'[2]List Of Races'!A:B,2,FALSE)</f>
        <v>#N/A</v>
      </c>
      <c r="K1406" t="e">
        <f>IF(J1406="5k",VLOOKUP(A1406,[2]Ages!A:J,5,FALSE),IF(J1406="5mi",VLOOKUP(A1406,[2]Ages!A:J,6,FALSE),IF(J1406="10k",VLOOKUP(A1406,[2]Ages!A:J,7,FALSE),IF(J1406="10mi",VLOOKUP(A1406,[2]Ages!A:J,8,FALSE),IF(J1406="Half Marathon",VLOOKUP(A1406,[2]Ages!A:J,9,FALSE),IF(J1406="Marathon",VLOOKUP(A1406,[2]Ages!A:J,10,FALSE)))))))</f>
        <v>#N/A</v>
      </c>
      <c r="M1406" s="65" t="e">
        <f t="shared" si="131"/>
        <v>#N/A</v>
      </c>
      <c r="N1406">
        <f t="shared" si="128"/>
        <v>1</v>
      </c>
      <c r="O1406">
        <f t="shared" si="129"/>
        <v>1</v>
      </c>
    </row>
    <row r="1407" spans="7:15" x14ac:dyDescent="0.3">
      <c r="G1407" s="64" t="e">
        <f t="shared" si="132"/>
        <v>#DIV/0!</v>
      </c>
      <c r="H1407" s="65" t="e">
        <f t="shared" si="127"/>
        <v>#DIV/0!</v>
      </c>
      <c r="I1407" s="3">
        <f t="shared" si="130"/>
        <v>0</v>
      </c>
      <c r="J1407" t="e">
        <f>VLOOKUP(B1407,'[2]List Of Races'!A:B,2,FALSE)</f>
        <v>#N/A</v>
      </c>
      <c r="K1407" t="e">
        <f>IF(J1407="5k",VLOOKUP(A1407,[2]Ages!A:J,5,FALSE),IF(J1407="5mi",VLOOKUP(A1407,[2]Ages!A:J,6,FALSE),IF(J1407="10k",VLOOKUP(A1407,[2]Ages!A:J,7,FALSE),IF(J1407="10mi",VLOOKUP(A1407,[2]Ages!A:J,8,FALSE),IF(J1407="Half Marathon",VLOOKUP(A1407,[2]Ages!A:J,9,FALSE),IF(J1407="Marathon",VLOOKUP(A1407,[2]Ages!A:J,10,FALSE)))))))</f>
        <v>#N/A</v>
      </c>
      <c r="M1407" s="65" t="e">
        <f t="shared" si="131"/>
        <v>#N/A</v>
      </c>
      <c r="N1407">
        <f t="shared" si="128"/>
        <v>1</v>
      </c>
      <c r="O1407">
        <f t="shared" si="129"/>
        <v>1</v>
      </c>
    </row>
    <row r="1408" spans="7:15" x14ac:dyDescent="0.3">
      <c r="G1408" s="64" t="e">
        <f t="shared" si="132"/>
        <v>#DIV/0!</v>
      </c>
      <c r="H1408" s="65" t="e">
        <f t="shared" si="127"/>
        <v>#DIV/0!</v>
      </c>
      <c r="I1408" s="3">
        <f t="shared" si="130"/>
        <v>0</v>
      </c>
      <c r="J1408" t="e">
        <f>VLOOKUP(B1408,'[2]List Of Races'!A:B,2,FALSE)</f>
        <v>#N/A</v>
      </c>
      <c r="K1408" t="e">
        <f>IF(J1408="5k",VLOOKUP(A1408,[2]Ages!A:J,5,FALSE),IF(J1408="5mi",VLOOKUP(A1408,[2]Ages!A:J,6,FALSE),IF(J1408="10k",VLOOKUP(A1408,[2]Ages!A:J,7,FALSE),IF(J1408="10mi",VLOOKUP(A1408,[2]Ages!A:J,8,FALSE),IF(J1408="Half Marathon",VLOOKUP(A1408,[2]Ages!A:J,9,FALSE),IF(J1408="Marathon",VLOOKUP(A1408,[2]Ages!A:J,10,FALSE)))))))</f>
        <v>#N/A</v>
      </c>
      <c r="M1408" s="65" t="e">
        <f t="shared" si="131"/>
        <v>#N/A</v>
      </c>
      <c r="N1408">
        <f t="shared" si="128"/>
        <v>1</v>
      </c>
      <c r="O1408">
        <f t="shared" si="129"/>
        <v>1</v>
      </c>
    </row>
    <row r="1409" spans="7:15" x14ac:dyDescent="0.3">
      <c r="G1409" s="64" t="e">
        <f t="shared" si="132"/>
        <v>#DIV/0!</v>
      </c>
      <c r="H1409" s="65" t="e">
        <f t="shared" si="127"/>
        <v>#DIV/0!</v>
      </c>
      <c r="I1409" s="3">
        <f t="shared" si="130"/>
        <v>0</v>
      </c>
      <c r="J1409" t="e">
        <f>VLOOKUP(B1409,'[2]List Of Races'!A:B,2,FALSE)</f>
        <v>#N/A</v>
      </c>
      <c r="K1409" t="e">
        <f>IF(J1409="5k",VLOOKUP(A1409,[2]Ages!A:J,5,FALSE),IF(J1409="5mi",VLOOKUP(A1409,[2]Ages!A:J,6,FALSE),IF(J1409="10k",VLOOKUP(A1409,[2]Ages!A:J,7,FALSE),IF(J1409="10mi",VLOOKUP(A1409,[2]Ages!A:J,8,FALSE),IF(J1409="Half Marathon",VLOOKUP(A1409,[2]Ages!A:J,9,FALSE),IF(J1409="Marathon",VLOOKUP(A1409,[2]Ages!A:J,10,FALSE)))))))</f>
        <v>#N/A</v>
      </c>
      <c r="M1409" s="65" t="e">
        <f t="shared" si="131"/>
        <v>#N/A</v>
      </c>
      <c r="N1409">
        <f t="shared" si="128"/>
        <v>1</v>
      </c>
      <c r="O1409">
        <f t="shared" si="129"/>
        <v>1</v>
      </c>
    </row>
    <row r="1410" spans="7:15" x14ac:dyDescent="0.3">
      <c r="G1410" s="64" t="e">
        <f t="shared" si="132"/>
        <v>#DIV/0!</v>
      </c>
      <c r="H1410" s="65" t="e">
        <f t="shared" si="127"/>
        <v>#DIV/0!</v>
      </c>
      <c r="I1410" s="3">
        <f t="shared" si="130"/>
        <v>0</v>
      </c>
      <c r="J1410" t="e">
        <f>VLOOKUP(B1410,'[2]List Of Races'!A:B,2,FALSE)</f>
        <v>#N/A</v>
      </c>
      <c r="K1410" t="e">
        <f>IF(J1410="5k",VLOOKUP(A1410,[2]Ages!A:J,5,FALSE),IF(J1410="5mi",VLOOKUP(A1410,[2]Ages!A:J,6,FALSE),IF(J1410="10k",VLOOKUP(A1410,[2]Ages!A:J,7,FALSE),IF(J1410="10mi",VLOOKUP(A1410,[2]Ages!A:J,8,FALSE),IF(J1410="Half Marathon",VLOOKUP(A1410,[2]Ages!A:J,9,FALSE),IF(J1410="Marathon",VLOOKUP(A1410,[2]Ages!A:J,10,FALSE)))))))</f>
        <v>#N/A</v>
      </c>
      <c r="M1410" s="65" t="e">
        <f t="shared" si="131"/>
        <v>#N/A</v>
      </c>
      <c r="N1410">
        <f t="shared" si="128"/>
        <v>1</v>
      </c>
      <c r="O1410">
        <f t="shared" si="129"/>
        <v>1</v>
      </c>
    </row>
    <row r="1411" spans="7:15" x14ac:dyDescent="0.3">
      <c r="G1411" s="64" t="e">
        <f t="shared" si="132"/>
        <v>#DIV/0!</v>
      </c>
      <c r="H1411" s="65" t="e">
        <f t="shared" ref="H1411:H1474" si="133">G1411*100</f>
        <v>#DIV/0!</v>
      </c>
      <c r="I1411" s="3">
        <f t="shared" si="130"/>
        <v>0</v>
      </c>
      <c r="J1411" t="e">
        <f>VLOOKUP(B1411,'[2]List Of Races'!A:B,2,FALSE)</f>
        <v>#N/A</v>
      </c>
      <c r="K1411" t="e">
        <f>IF(J1411="5k",VLOOKUP(A1411,[2]Ages!A:J,5,FALSE),IF(J1411="5mi",VLOOKUP(A1411,[2]Ages!A:J,6,FALSE),IF(J1411="10k",VLOOKUP(A1411,[2]Ages!A:J,7,FALSE),IF(J1411="10mi",VLOOKUP(A1411,[2]Ages!A:J,8,FALSE),IF(J1411="Half Marathon",VLOOKUP(A1411,[2]Ages!A:J,9,FALSE),IF(J1411="Marathon",VLOOKUP(A1411,[2]Ages!A:J,10,FALSE)))))))</f>
        <v>#N/A</v>
      </c>
      <c r="M1411" s="65" t="e">
        <f t="shared" si="131"/>
        <v>#N/A</v>
      </c>
      <c r="N1411">
        <f t="shared" ref="N1411:N1457" si="134">IF(COUNTIFS(A:A, A1411, H:H, "&gt;" &amp; H1411) &lt; 10, COUNTIFS(A:A, A1411, H:H, "&gt;" &amp; H1411) + 1, "")</f>
        <v>1</v>
      </c>
      <c r="O1411">
        <f t="shared" ref="O1411:O1457" si="135">IF(COUNTIFS(A:A, A1411, M:M, "&gt;" &amp; M1411) &lt; 10, COUNTIFS(A:A, A1411, M:M, "&gt;" &amp; M1411) + 1, "")</f>
        <v>1</v>
      </c>
    </row>
    <row r="1412" spans="7:15" x14ac:dyDescent="0.3">
      <c r="G1412" s="64" t="e">
        <f t="shared" si="132"/>
        <v>#DIV/0!</v>
      </c>
      <c r="H1412" s="65" t="e">
        <f t="shared" si="133"/>
        <v>#DIV/0!</v>
      </c>
      <c r="I1412" s="3">
        <f t="shared" ref="I1412:I1475" si="136">HOUR(F1412)*3600 + MINUTE(F1412)*60 + SECOND(F1412)</f>
        <v>0</v>
      </c>
      <c r="J1412" t="e">
        <f>VLOOKUP(B1412,'[2]List Of Races'!A:B,2,FALSE)</f>
        <v>#N/A</v>
      </c>
      <c r="K1412" t="e">
        <f>IF(J1412="5k",VLOOKUP(A1412,[2]Ages!A:J,5,FALSE),IF(J1412="5mi",VLOOKUP(A1412,[2]Ages!A:J,6,FALSE),IF(J1412="10k",VLOOKUP(A1412,[2]Ages!A:J,7,FALSE),IF(J1412="10mi",VLOOKUP(A1412,[2]Ages!A:J,8,FALSE),IF(J1412="Half Marathon",VLOOKUP(A1412,[2]Ages!A:J,9,FALSE),IF(J1412="Marathon",VLOOKUP(A1412,[2]Ages!A:J,10,FALSE)))))))</f>
        <v>#N/A</v>
      </c>
      <c r="M1412" s="65" t="e">
        <f t="shared" ref="M1412:M1457" si="137">K1412/I1412*100*L1412</f>
        <v>#N/A</v>
      </c>
      <c r="N1412">
        <f t="shared" si="134"/>
        <v>1</v>
      </c>
      <c r="O1412">
        <f t="shared" si="135"/>
        <v>1</v>
      </c>
    </row>
    <row r="1413" spans="7:15" x14ac:dyDescent="0.3">
      <c r="G1413" s="64" t="e">
        <f t="shared" si="132"/>
        <v>#DIV/0!</v>
      </c>
      <c r="H1413" s="65" t="e">
        <f t="shared" si="133"/>
        <v>#DIV/0!</v>
      </c>
      <c r="I1413" s="3">
        <f t="shared" si="136"/>
        <v>0</v>
      </c>
      <c r="J1413" t="e">
        <f>VLOOKUP(B1413,'[2]List Of Races'!A:B,2,FALSE)</f>
        <v>#N/A</v>
      </c>
      <c r="K1413" t="e">
        <f>IF(J1413="5k",VLOOKUP(A1413,[2]Ages!A:J,5,FALSE),IF(J1413="5mi",VLOOKUP(A1413,[2]Ages!A:J,6,FALSE),IF(J1413="10k",VLOOKUP(A1413,[2]Ages!A:J,7,FALSE),IF(J1413="10mi",VLOOKUP(A1413,[2]Ages!A:J,8,FALSE),IF(J1413="Half Marathon",VLOOKUP(A1413,[2]Ages!A:J,9,FALSE),IF(J1413="Marathon",VLOOKUP(A1413,[2]Ages!A:J,10,FALSE)))))))</f>
        <v>#N/A</v>
      </c>
      <c r="M1413" s="65" t="e">
        <f t="shared" si="137"/>
        <v>#N/A</v>
      </c>
      <c r="N1413">
        <f t="shared" si="134"/>
        <v>1</v>
      </c>
      <c r="O1413">
        <f t="shared" si="135"/>
        <v>1</v>
      </c>
    </row>
    <row r="1414" spans="7:15" x14ac:dyDescent="0.3">
      <c r="G1414" s="64" t="e">
        <f t="shared" si="132"/>
        <v>#DIV/0!</v>
      </c>
      <c r="H1414" s="65" t="e">
        <f t="shared" si="133"/>
        <v>#DIV/0!</v>
      </c>
      <c r="I1414" s="3">
        <f t="shared" si="136"/>
        <v>0</v>
      </c>
      <c r="J1414" t="e">
        <f>VLOOKUP(B1414,'[2]List Of Races'!A:B,2,FALSE)</f>
        <v>#N/A</v>
      </c>
      <c r="K1414" t="e">
        <f>IF(J1414="5k",VLOOKUP(A1414,[2]Ages!A:J,5,FALSE),IF(J1414="5mi",VLOOKUP(A1414,[2]Ages!A:J,6,FALSE),IF(J1414="10k",VLOOKUP(A1414,[2]Ages!A:J,7,FALSE),IF(J1414="10mi",VLOOKUP(A1414,[2]Ages!A:J,8,FALSE),IF(J1414="Half Marathon",VLOOKUP(A1414,[2]Ages!A:J,9,FALSE),IF(J1414="Marathon",VLOOKUP(A1414,[2]Ages!A:J,10,FALSE)))))))</f>
        <v>#N/A</v>
      </c>
      <c r="M1414" s="65" t="e">
        <f t="shared" si="137"/>
        <v>#N/A</v>
      </c>
      <c r="N1414">
        <f t="shared" si="134"/>
        <v>1</v>
      </c>
      <c r="O1414">
        <f t="shared" si="135"/>
        <v>1</v>
      </c>
    </row>
    <row r="1415" spans="7:15" x14ac:dyDescent="0.3">
      <c r="G1415" s="64" t="e">
        <f t="shared" si="132"/>
        <v>#DIV/0!</v>
      </c>
      <c r="H1415" s="65" t="e">
        <f t="shared" si="133"/>
        <v>#DIV/0!</v>
      </c>
      <c r="I1415" s="3">
        <f t="shared" si="136"/>
        <v>0</v>
      </c>
      <c r="J1415" t="e">
        <f>VLOOKUP(B1415,'[2]List Of Races'!A:B,2,FALSE)</f>
        <v>#N/A</v>
      </c>
      <c r="K1415" t="e">
        <f>IF(J1415="5k",VLOOKUP(A1415,[2]Ages!A:J,5,FALSE),IF(J1415="5mi",VLOOKUP(A1415,[2]Ages!A:J,6,FALSE),IF(J1415="10k",VLOOKUP(A1415,[2]Ages!A:J,7,FALSE),IF(J1415="10mi",VLOOKUP(A1415,[2]Ages!A:J,8,FALSE),IF(J1415="Half Marathon",VLOOKUP(A1415,[2]Ages!A:J,9,FALSE),IF(J1415="Marathon",VLOOKUP(A1415,[2]Ages!A:J,10,FALSE)))))))</f>
        <v>#N/A</v>
      </c>
      <c r="M1415" s="65" t="e">
        <f t="shared" si="137"/>
        <v>#N/A</v>
      </c>
      <c r="N1415">
        <f t="shared" si="134"/>
        <v>1</v>
      </c>
      <c r="O1415">
        <f t="shared" si="135"/>
        <v>1</v>
      </c>
    </row>
    <row r="1416" spans="7:15" x14ac:dyDescent="0.3">
      <c r="G1416" s="64" t="e">
        <f t="shared" si="132"/>
        <v>#DIV/0!</v>
      </c>
      <c r="H1416" s="65" t="e">
        <f t="shared" si="133"/>
        <v>#DIV/0!</v>
      </c>
      <c r="I1416" s="3">
        <f t="shared" si="136"/>
        <v>0</v>
      </c>
      <c r="J1416" t="e">
        <f>VLOOKUP(B1416,'[2]List Of Races'!A:B,2,FALSE)</f>
        <v>#N/A</v>
      </c>
      <c r="K1416" t="e">
        <f>IF(J1416="5k",VLOOKUP(A1416,[2]Ages!A:J,5,FALSE),IF(J1416="5mi",VLOOKUP(A1416,[2]Ages!A:J,6,FALSE),IF(J1416="10k",VLOOKUP(A1416,[2]Ages!A:J,7,FALSE),IF(J1416="10mi",VLOOKUP(A1416,[2]Ages!A:J,8,FALSE),IF(J1416="Half Marathon",VLOOKUP(A1416,[2]Ages!A:J,9,FALSE),IF(J1416="Marathon",VLOOKUP(A1416,[2]Ages!A:J,10,FALSE)))))))</f>
        <v>#N/A</v>
      </c>
      <c r="M1416" s="65" t="e">
        <f t="shared" si="137"/>
        <v>#N/A</v>
      </c>
      <c r="N1416">
        <f t="shared" si="134"/>
        <v>1</v>
      </c>
      <c r="O1416">
        <f t="shared" si="135"/>
        <v>1</v>
      </c>
    </row>
    <row r="1417" spans="7:15" x14ac:dyDescent="0.3">
      <c r="G1417" s="64" t="e">
        <f t="shared" si="132"/>
        <v>#DIV/0!</v>
      </c>
      <c r="H1417" s="65" t="e">
        <f t="shared" si="133"/>
        <v>#DIV/0!</v>
      </c>
      <c r="I1417" s="3">
        <f t="shared" si="136"/>
        <v>0</v>
      </c>
      <c r="J1417" t="e">
        <f>VLOOKUP(B1417,'[2]List Of Races'!A:B,2,FALSE)</f>
        <v>#N/A</v>
      </c>
      <c r="K1417" t="e">
        <f>IF(J1417="5k",VLOOKUP(A1417,[2]Ages!A:J,5,FALSE),IF(J1417="5mi",VLOOKUP(A1417,[2]Ages!A:J,6,FALSE),IF(J1417="10k",VLOOKUP(A1417,[2]Ages!A:J,7,FALSE),IF(J1417="10mi",VLOOKUP(A1417,[2]Ages!A:J,8,FALSE),IF(J1417="Half Marathon",VLOOKUP(A1417,[2]Ages!A:J,9,FALSE),IF(J1417="Marathon",VLOOKUP(A1417,[2]Ages!A:J,10,FALSE)))))))</f>
        <v>#N/A</v>
      </c>
      <c r="M1417" s="65" t="e">
        <f t="shared" si="137"/>
        <v>#N/A</v>
      </c>
      <c r="N1417">
        <f t="shared" si="134"/>
        <v>1</v>
      </c>
      <c r="O1417">
        <f t="shared" si="135"/>
        <v>1</v>
      </c>
    </row>
    <row r="1418" spans="7:15" x14ac:dyDescent="0.3">
      <c r="G1418" s="64" t="e">
        <f t="shared" si="132"/>
        <v>#DIV/0!</v>
      </c>
      <c r="H1418" s="65" t="e">
        <f t="shared" si="133"/>
        <v>#DIV/0!</v>
      </c>
      <c r="I1418" s="3">
        <f t="shared" si="136"/>
        <v>0</v>
      </c>
      <c r="J1418" t="e">
        <f>VLOOKUP(B1418,'[2]List Of Races'!A:B,2,FALSE)</f>
        <v>#N/A</v>
      </c>
      <c r="K1418" t="e">
        <f>IF(J1418="5k",VLOOKUP(A1418,[2]Ages!A:J,5,FALSE),IF(J1418="5mi",VLOOKUP(A1418,[2]Ages!A:J,6,FALSE),IF(J1418="10k",VLOOKUP(A1418,[2]Ages!A:J,7,FALSE),IF(J1418="10mi",VLOOKUP(A1418,[2]Ages!A:J,8,FALSE),IF(J1418="Half Marathon",VLOOKUP(A1418,[2]Ages!A:J,9,FALSE),IF(J1418="Marathon",VLOOKUP(A1418,[2]Ages!A:J,10,FALSE)))))))</f>
        <v>#N/A</v>
      </c>
      <c r="M1418" s="65" t="e">
        <f t="shared" si="137"/>
        <v>#N/A</v>
      </c>
      <c r="N1418">
        <f t="shared" si="134"/>
        <v>1</v>
      </c>
      <c r="O1418">
        <f t="shared" si="135"/>
        <v>1</v>
      </c>
    </row>
    <row r="1419" spans="7:15" x14ac:dyDescent="0.3">
      <c r="G1419" s="64" t="e">
        <f t="shared" si="132"/>
        <v>#DIV/0!</v>
      </c>
      <c r="H1419" s="65" t="e">
        <f t="shared" si="133"/>
        <v>#DIV/0!</v>
      </c>
      <c r="I1419" s="3">
        <f t="shared" si="136"/>
        <v>0</v>
      </c>
      <c r="J1419" t="e">
        <f>VLOOKUP(B1419,'[2]List Of Races'!A:B,2,FALSE)</f>
        <v>#N/A</v>
      </c>
      <c r="K1419" t="e">
        <f>IF(J1419="5k",VLOOKUP(A1419,[2]Ages!A:J,5,FALSE),IF(J1419="5mi",VLOOKUP(A1419,[2]Ages!A:J,6,FALSE),IF(J1419="10k",VLOOKUP(A1419,[2]Ages!A:J,7,FALSE),IF(J1419="10mi",VLOOKUP(A1419,[2]Ages!A:J,8,FALSE),IF(J1419="Half Marathon",VLOOKUP(A1419,[2]Ages!A:J,9,FALSE),IF(J1419="Marathon",VLOOKUP(A1419,[2]Ages!A:J,10,FALSE)))))))</f>
        <v>#N/A</v>
      </c>
      <c r="M1419" s="65" t="e">
        <f t="shared" si="137"/>
        <v>#N/A</v>
      </c>
      <c r="N1419">
        <f t="shared" si="134"/>
        <v>1</v>
      </c>
      <c r="O1419">
        <f t="shared" si="135"/>
        <v>1</v>
      </c>
    </row>
    <row r="1420" spans="7:15" x14ac:dyDescent="0.3">
      <c r="G1420" s="64" t="e">
        <f t="shared" si="132"/>
        <v>#DIV/0!</v>
      </c>
      <c r="H1420" s="65" t="e">
        <f t="shared" si="133"/>
        <v>#DIV/0!</v>
      </c>
      <c r="I1420" s="3">
        <f t="shared" si="136"/>
        <v>0</v>
      </c>
      <c r="J1420" t="e">
        <f>VLOOKUP(B1420,'[2]List Of Races'!A:B,2,FALSE)</f>
        <v>#N/A</v>
      </c>
      <c r="K1420" t="e">
        <f>IF(J1420="5k",VLOOKUP(A1420,[2]Ages!A:J,5,FALSE),IF(J1420="5mi",VLOOKUP(A1420,[2]Ages!A:J,6,FALSE),IF(J1420="10k",VLOOKUP(A1420,[2]Ages!A:J,7,FALSE),IF(J1420="10mi",VLOOKUP(A1420,[2]Ages!A:J,8,FALSE),IF(J1420="Half Marathon",VLOOKUP(A1420,[2]Ages!A:J,9,FALSE),IF(J1420="Marathon",VLOOKUP(A1420,[2]Ages!A:J,10,FALSE)))))))</f>
        <v>#N/A</v>
      </c>
      <c r="M1420" s="65" t="e">
        <f t="shared" si="137"/>
        <v>#N/A</v>
      </c>
      <c r="N1420">
        <f t="shared" si="134"/>
        <v>1</v>
      </c>
      <c r="O1420">
        <f t="shared" si="135"/>
        <v>1</v>
      </c>
    </row>
    <row r="1421" spans="7:15" x14ac:dyDescent="0.3">
      <c r="G1421" s="64" t="e">
        <f t="shared" si="132"/>
        <v>#DIV/0!</v>
      </c>
      <c r="H1421" s="65" t="e">
        <f t="shared" si="133"/>
        <v>#DIV/0!</v>
      </c>
      <c r="I1421" s="3">
        <f t="shared" si="136"/>
        <v>0</v>
      </c>
      <c r="J1421" t="e">
        <f>VLOOKUP(B1421,'[2]List Of Races'!A:B,2,FALSE)</f>
        <v>#N/A</v>
      </c>
      <c r="K1421" t="e">
        <f>IF(J1421="5k",VLOOKUP(A1421,[2]Ages!A:J,5,FALSE),IF(J1421="5mi",VLOOKUP(A1421,[2]Ages!A:J,6,FALSE),IF(J1421="10k",VLOOKUP(A1421,[2]Ages!A:J,7,FALSE),IF(J1421="10mi",VLOOKUP(A1421,[2]Ages!A:J,8,FALSE),IF(J1421="Half Marathon",VLOOKUP(A1421,[2]Ages!A:J,9,FALSE),IF(J1421="Marathon",VLOOKUP(A1421,[2]Ages!A:J,10,FALSE)))))))</f>
        <v>#N/A</v>
      </c>
      <c r="M1421" s="65" t="e">
        <f t="shared" si="137"/>
        <v>#N/A</v>
      </c>
      <c r="N1421">
        <f t="shared" si="134"/>
        <v>1</v>
      </c>
      <c r="O1421">
        <f t="shared" si="135"/>
        <v>1</v>
      </c>
    </row>
    <row r="1422" spans="7:15" x14ac:dyDescent="0.3">
      <c r="G1422" s="64" t="e">
        <f t="shared" si="132"/>
        <v>#DIV/0!</v>
      </c>
      <c r="H1422" s="65" t="e">
        <f t="shared" si="133"/>
        <v>#DIV/0!</v>
      </c>
      <c r="I1422" s="3">
        <f t="shared" si="136"/>
        <v>0</v>
      </c>
      <c r="J1422" t="e">
        <f>VLOOKUP(B1422,'[2]List Of Races'!A:B,2,FALSE)</f>
        <v>#N/A</v>
      </c>
      <c r="K1422" t="e">
        <f>IF(J1422="5k",VLOOKUP(A1422,[2]Ages!A:J,5,FALSE),IF(J1422="5mi",VLOOKUP(A1422,[2]Ages!A:J,6,FALSE),IF(J1422="10k",VLOOKUP(A1422,[2]Ages!A:J,7,FALSE),IF(J1422="10mi",VLOOKUP(A1422,[2]Ages!A:J,8,FALSE),IF(J1422="Half Marathon",VLOOKUP(A1422,[2]Ages!A:J,9,FALSE),IF(J1422="Marathon",VLOOKUP(A1422,[2]Ages!A:J,10,FALSE)))))))</f>
        <v>#N/A</v>
      </c>
      <c r="M1422" s="65" t="e">
        <f t="shared" si="137"/>
        <v>#N/A</v>
      </c>
      <c r="N1422">
        <f t="shared" si="134"/>
        <v>1</v>
      </c>
      <c r="O1422">
        <f t="shared" si="135"/>
        <v>1</v>
      </c>
    </row>
    <row r="1423" spans="7:15" x14ac:dyDescent="0.3">
      <c r="G1423" s="64" t="e">
        <f t="shared" si="132"/>
        <v>#DIV/0!</v>
      </c>
      <c r="H1423" s="65" t="e">
        <f t="shared" si="133"/>
        <v>#DIV/0!</v>
      </c>
      <c r="I1423" s="3">
        <f t="shared" si="136"/>
        <v>0</v>
      </c>
      <c r="J1423" t="e">
        <f>VLOOKUP(B1423,'[2]List Of Races'!A:B,2,FALSE)</f>
        <v>#N/A</v>
      </c>
      <c r="K1423" t="e">
        <f>IF(J1423="5k",VLOOKUP(A1423,[2]Ages!A:J,5,FALSE),IF(J1423="5mi",VLOOKUP(A1423,[2]Ages!A:J,6,FALSE),IF(J1423="10k",VLOOKUP(A1423,[2]Ages!A:J,7,FALSE),IF(J1423="10mi",VLOOKUP(A1423,[2]Ages!A:J,8,FALSE),IF(J1423="Half Marathon",VLOOKUP(A1423,[2]Ages!A:J,9,FALSE),IF(J1423="Marathon",VLOOKUP(A1423,[2]Ages!A:J,10,FALSE)))))))</f>
        <v>#N/A</v>
      </c>
      <c r="M1423" s="65" t="e">
        <f t="shared" si="137"/>
        <v>#N/A</v>
      </c>
      <c r="N1423">
        <f t="shared" si="134"/>
        <v>1</v>
      </c>
      <c r="O1423">
        <f t="shared" si="135"/>
        <v>1</v>
      </c>
    </row>
    <row r="1424" spans="7:15" x14ac:dyDescent="0.3">
      <c r="G1424" s="64" t="e">
        <f t="shared" si="132"/>
        <v>#DIV/0!</v>
      </c>
      <c r="H1424" s="65" t="e">
        <f t="shared" si="133"/>
        <v>#DIV/0!</v>
      </c>
      <c r="I1424" s="3">
        <f t="shared" si="136"/>
        <v>0</v>
      </c>
      <c r="J1424" t="e">
        <f>VLOOKUP(B1424,'[2]List Of Races'!A:B,2,FALSE)</f>
        <v>#N/A</v>
      </c>
      <c r="K1424" t="e">
        <f>IF(J1424="5k",VLOOKUP(A1424,[2]Ages!A:J,5,FALSE),IF(J1424="5mi",VLOOKUP(A1424,[2]Ages!A:J,6,FALSE),IF(J1424="10k",VLOOKUP(A1424,[2]Ages!A:J,7,FALSE),IF(J1424="10mi",VLOOKUP(A1424,[2]Ages!A:J,8,FALSE),IF(J1424="Half Marathon",VLOOKUP(A1424,[2]Ages!A:J,9,FALSE),IF(J1424="Marathon",VLOOKUP(A1424,[2]Ages!A:J,10,FALSE)))))))</f>
        <v>#N/A</v>
      </c>
      <c r="M1424" s="65" t="e">
        <f t="shared" si="137"/>
        <v>#N/A</v>
      </c>
      <c r="N1424">
        <f t="shared" si="134"/>
        <v>1</v>
      </c>
      <c r="O1424">
        <f t="shared" si="135"/>
        <v>1</v>
      </c>
    </row>
    <row r="1425" spans="7:15" x14ac:dyDescent="0.3">
      <c r="G1425" s="64" t="e">
        <f t="shared" si="132"/>
        <v>#DIV/0!</v>
      </c>
      <c r="H1425" s="65" t="e">
        <f t="shared" si="133"/>
        <v>#DIV/0!</v>
      </c>
      <c r="I1425" s="3">
        <f t="shared" si="136"/>
        <v>0</v>
      </c>
      <c r="J1425" t="e">
        <f>VLOOKUP(B1425,'[2]List Of Races'!A:B,2,FALSE)</f>
        <v>#N/A</v>
      </c>
      <c r="K1425" t="e">
        <f>IF(J1425="5k",VLOOKUP(A1425,[2]Ages!A:J,5,FALSE),IF(J1425="5mi",VLOOKUP(A1425,[2]Ages!A:J,6,FALSE),IF(J1425="10k",VLOOKUP(A1425,[2]Ages!A:J,7,FALSE),IF(J1425="10mi",VLOOKUP(A1425,[2]Ages!A:J,8,FALSE),IF(J1425="Half Marathon",VLOOKUP(A1425,[2]Ages!A:J,9,FALSE),IF(J1425="Marathon",VLOOKUP(A1425,[2]Ages!A:J,10,FALSE)))))))</f>
        <v>#N/A</v>
      </c>
      <c r="M1425" s="65" t="e">
        <f t="shared" si="137"/>
        <v>#N/A</v>
      </c>
      <c r="N1425">
        <f t="shared" si="134"/>
        <v>1</v>
      </c>
      <c r="O1425">
        <f t="shared" si="135"/>
        <v>1</v>
      </c>
    </row>
    <row r="1426" spans="7:15" x14ac:dyDescent="0.3">
      <c r="G1426" s="64" t="e">
        <f t="shared" si="132"/>
        <v>#DIV/0!</v>
      </c>
      <c r="H1426" s="65" t="e">
        <f t="shared" si="133"/>
        <v>#DIV/0!</v>
      </c>
      <c r="I1426" s="3">
        <f t="shared" si="136"/>
        <v>0</v>
      </c>
      <c r="J1426" t="e">
        <f>VLOOKUP(B1426,'[2]List Of Races'!A:B,2,FALSE)</f>
        <v>#N/A</v>
      </c>
      <c r="K1426" t="e">
        <f>IF(J1426="5k",VLOOKUP(A1426,[2]Ages!A:J,5,FALSE),IF(J1426="5mi",VLOOKUP(A1426,[2]Ages!A:J,6,FALSE),IF(J1426="10k",VLOOKUP(A1426,[2]Ages!A:J,7,FALSE),IF(J1426="10mi",VLOOKUP(A1426,[2]Ages!A:J,8,FALSE),IF(J1426="Half Marathon",VLOOKUP(A1426,[2]Ages!A:J,9,FALSE),IF(J1426="Marathon",VLOOKUP(A1426,[2]Ages!A:J,10,FALSE)))))))</f>
        <v>#N/A</v>
      </c>
      <c r="M1426" s="65" t="e">
        <f t="shared" si="137"/>
        <v>#N/A</v>
      </c>
      <c r="N1426">
        <f t="shared" si="134"/>
        <v>1</v>
      </c>
      <c r="O1426">
        <f t="shared" si="135"/>
        <v>1</v>
      </c>
    </row>
    <row r="1427" spans="7:15" x14ac:dyDescent="0.3">
      <c r="G1427" s="64" t="e">
        <f t="shared" si="132"/>
        <v>#DIV/0!</v>
      </c>
      <c r="H1427" s="65" t="e">
        <f t="shared" si="133"/>
        <v>#DIV/0!</v>
      </c>
      <c r="I1427" s="3">
        <f t="shared" si="136"/>
        <v>0</v>
      </c>
      <c r="J1427" t="e">
        <f>VLOOKUP(B1427,'[2]List Of Races'!A:B,2,FALSE)</f>
        <v>#N/A</v>
      </c>
      <c r="K1427" t="e">
        <f>IF(J1427="5k",VLOOKUP(A1427,[2]Ages!A:J,5,FALSE),IF(J1427="5mi",VLOOKUP(A1427,[2]Ages!A:J,6,FALSE),IF(J1427="10k",VLOOKUP(A1427,[2]Ages!A:J,7,FALSE),IF(J1427="10mi",VLOOKUP(A1427,[2]Ages!A:J,8,FALSE),IF(J1427="Half Marathon",VLOOKUP(A1427,[2]Ages!A:J,9,FALSE),IF(J1427="Marathon",VLOOKUP(A1427,[2]Ages!A:J,10,FALSE)))))))</f>
        <v>#N/A</v>
      </c>
      <c r="M1427" s="65" t="e">
        <f t="shared" si="137"/>
        <v>#N/A</v>
      </c>
      <c r="N1427">
        <f t="shared" si="134"/>
        <v>1</v>
      </c>
      <c r="O1427">
        <f t="shared" si="135"/>
        <v>1</v>
      </c>
    </row>
    <row r="1428" spans="7:15" x14ac:dyDescent="0.3">
      <c r="G1428" s="64" t="e">
        <f t="shared" si="132"/>
        <v>#DIV/0!</v>
      </c>
      <c r="H1428" s="65" t="e">
        <f t="shared" si="133"/>
        <v>#DIV/0!</v>
      </c>
      <c r="I1428" s="3">
        <f t="shared" si="136"/>
        <v>0</v>
      </c>
      <c r="J1428" t="e">
        <f>VLOOKUP(B1428,'[2]List Of Races'!A:B,2,FALSE)</f>
        <v>#N/A</v>
      </c>
      <c r="K1428" t="e">
        <f>IF(J1428="5k",VLOOKUP(A1428,[2]Ages!A:J,5,FALSE),IF(J1428="5mi",VLOOKUP(A1428,[2]Ages!A:J,6,FALSE),IF(J1428="10k",VLOOKUP(A1428,[2]Ages!A:J,7,FALSE),IF(J1428="10mi",VLOOKUP(A1428,[2]Ages!A:J,8,FALSE),IF(J1428="Half Marathon",VLOOKUP(A1428,[2]Ages!A:J,9,FALSE),IF(J1428="Marathon",VLOOKUP(A1428,[2]Ages!A:J,10,FALSE)))))))</f>
        <v>#N/A</v>
      </c>
      <c r="M1428" s="65" t="e">
        <f t="shared" si="137"/>
        <v>#N/A</v>
      </c>
      <c r="N1428">
        <f t="shared" si="134"/>
        <v>1</v>
      </c>
      <c r="O1428">
        <f t="shared" si="135"/>
        <v>1</v>
      </c>
    </row>
    <row r="1429" spans="7:15" x14ac:dyDescent="0.3">
      <c r="G1429" s="64" t="e">
        <f t="shared" si="132"/>
        <v>#DIV/0!</v>
      </c>
      <c r="H1429" s="65" t="e">
        <f t="shared" si="133"/>
        <v>#DIV/0!</v>
      </c>
      <c r="I1429" s="3">
        <f t="shared" si="136"/>
        <v>0</v>
      </c>
      <c r="J1429" t="e">
        <f>VLOOKUP(B1429,'[2]List Of Races'!A:B,2,FALSE)</f>
        <v>#N/A</v>
      </c>
      <c r="K1429" t="e">
        <f>IF(J1429="5k",VLOOKUP(A1429,[2]Ages!A:J,5,FALSE),IF(J1429="5mi",VLOOKUP(A1429,[2]Ages!A:J,6,FALSE),IF(J1429="10k",VLOOKUP(A1429,[2]Ages!A:J,7,FALSE),IF(J1429="10mi",VLOOKUP(A1429,[2]Ages!A:J,8,FALSE),IF(J1429="Half Marathon",VLOOKUP(A1429,[2]Ages!A:J,9,FALSE),IF(J1429="Marathon",VLOOKUP(A1429,[2]Ages!A:J,10,FALSE)))))))</f>
        <v>#N/A</v>
      </c>
      <c r="M1429" s="65" t="e">
        <f t="shared" si="137"/>
        <v>#N/A</v>
      </c>
      <c r="N1429">
        <f t="shared" si="134"/>
        <v>1</v>
      </c>
      <c r="O1429">
        <f t="shared" si="135"/>
        <v>1</v>
      </c>
    </row>
    <row r="1430" spans="7:15" x14ac:dyDescent="0.3">
      <c r="G1430" s="64" t="e">
        <f t="shared" si="132"/>
        <v>#DIV/0!</v>
      </c>
      <c r="H1430" s="65" t="e">
        <f t="shared" si="133"/>
        <v>#DIV/0!</v>
      </c>
      <c r="I1430" s="3">
        <f t="shared" si="136"/>
        <v>0</v>
      </c>
      <c r="J1430" t="e">
        <f>VLOOKUP(B1430,'[2]List Of Races'!A:B,2,FALSE)</f>
        <v>#N/A</v>
      </c>
      <c r="K1430" t="e">
        <f>IF(J1430="5k",VLOOKUP(A1430,[2]Ages!A:J,5,FALSE),IF(J1430="5mi",VLOOKUP(A1430,[2]Ages!A:J,6,FALSE),IF(J1430="10k",VLOOKUP(A1430,[2]Ages!A:J,7,FALSE),IF(J1430="10mi",VLOOKUP(A1430,[2]Ages!A:J,8,FALSE),IF(J1430="Half Marathon",VLOOKUP(A1430,[2]Ages!A:J,9,FALSE),IF(J1430="Marathon",VLOOKUP(A1430,[2]Ages!A:J,10,FALSE)))))))</f>
        <v>#N/A</v>
      </c>
      <c r="M1430" s="65" t="e">
        <f t="shared" si="137"/>
        <v>#N/A</v>
      </c>
      <c r="N1430">
        <f t="shared" si="134"/>
        <v>1</v>
      </c>
      <c r="O1430">
        <f t="shared" si="135"/>
        <v>1</v>
      </c>
    </row>
    <row r="1431" spans="7:15" x14ac:dyDescent="0.3">
      <c r="G1431" s="64" t="e">
        <f t="shared" si="132"/>
        <v>#DIV/0!</v>
      </c>
      <c r="H1431" s="65" t="e">
        <f t="shared" si="133"/>
        <v>#DIV/0!</v>
      </c>
      <c r="I1431" s="3">
        <f t="shared" si="136"/>
        <v>0</v>
      </c>
      <c r="J1431" t="e">
        <f>VLOOKUP(B1431,'[2]List Of Races'!A:B,2,FALSE)</f>
        <v>#N/A</v>
      </c>
      <c r="K1431" t="e">
        <f>IF(J1431="5k",VLOOKUP(A1431,[2]Ages!A:J,5,FALSE),IF(J1431="5mi",VLOOKUP(A1431,[2]Ages!A:J,6,FALSE),IF(J1431="10k",VLOOKUP(A1431,[2]Ages!A:J,7,FALSE),IF(J1431="10mi",VLOOKUP(A1431,[2]Ages!A:J,8,FALSE),IF(J1431="Half Marathon",VLOOKUP(A1431,[2]Ages!A:J,9,FALSE),IF(J1431="Marathon",VLOOKUP(A1431,[2]Ages!A:J,10,FALSE)))))))</f>
        <v>#N/A</v>
      </c>
      <c r="M1431" s="65" t="e">
        <f t="shared" si="137"/>
        <v>#N/A</v>
      </c>
      <c r="N1431">
        <f t="shared" si="134"/>
        <v>1</v>
      </c>
      <c r="O1431">
        <f t="shared" si="135"/>
        <v>1</v>
      </c>
    </row>
    <row r="1432" spans="7:15" x14ac:dyDescent="0.3">
      <c r="G1432" s="64" t="e">
        <f t="shared" si="132"/>
        <v>#DIV/0!</v>
      </c>
      <c r="H1432" s="65" t="e">
        <f t="shared" si="133"/>
        <v>#DIV/0!</v>
      </c>
      <c r="I1432" s="3">
        <f t="shared" si="136"/>
        <v>0</v>
      </c>
      <c r="J1432" t="e">
        <f>VLOOKUP(B1432,'[2]List Of Races'!A:B,2,FALSE)</f>
        <v>#N/A</v>
      </c>
      <c r="K1432" t="e">
        <f>IF(J1432="5k",VLOOKUP(A1432,[2]Ages!A:J,5,FALSE),IF(J1432="5mi",VLOOKUP(A1432,[2]Ages!A:J,6,FALSE),IF(J1432="10k",VLOOKUP(A1432,[2]Ages!A:J,7,FALSE),IF(J1432="10mi",VLOOKUP(A1432,[2]Ages!A:J,8,FALSE),IF(J1432="Half Marathon",VLOOKUP(A1432,[2]Ages!A:J,9,FALSE),IF(J1432="Marathon",VLOOKUP(A1432,[2]Ages!A:J,10,FALSE)))))))</f>
        <v>#N/A</v>
      </c>
      <c r="M1432" s="65" t="e">
        <f t="shared" si="137"/>
        <v>#N/A</v>
      </c>
      <c r="N1432">
        <f t="shared" si="134"/>
        <v>1</v>
      </c>
      <c r="O1432">
        <f t="shared" si="135"/>
        <v>1</v>
      </c>
    </row>
    <row r="1433" spans="7:15" x14ac:dyDescent="0.3">
      <c r="G1433" s="64" t="e">
        <f t="shared" si="132"/>
        <v>#DIV/0!</v>
      </c>
      <c r="H1433" s="65" t="e">
        <f t="shared" si="133"/>
        <v>#DIV/0!</v>
      </c>
      <c r="I1433" s="3">
        <f t="shared" si="136"/>
        <v>0</v>
      </c>
      <c r="J1433" t="e">
        <f>VLOOKUP(B1433,'[2]List Of Races'!A:B,2,FALSE)</f>
        <v>#N/A</v>
      </c>
      <c r="K1433" t="e">
        <f>IF(J1433="5k",VLOOKUP(A1433,[2]Ages!A:J,5,FALSE),IF(J1433="5mi",VLOOKUP(A1433,[2]Ages!A:J,6,FALSE),IF(J1433="10k",VLOOKUP(A1433,[2]Ages!A:J,7,FALSE),IF(J1433="10mi",VLOOKUP(A1433,[2]Ages!A:J,8,FALSE),IF(J1433="Half Marathon",VLOOKUP(A1433,[2]Ages!A:J,9,FALSE),IF(J1433="Marathon",VLOOKUP(A1433,[2]Ages!A:J,10,FALSE)))))))</f>
        <v>#N/A</v>
      </c>
      <c r="M1433" s="65" t="e">
        <f t="shared" si="137"/>
        <v>#N/A</v>
      </c>
      <c r="N1433">
        <f t="shared" si="134"/>
        <v>1</v>
      </c>
      <c r="O1433">
        <f t="shared" si="135"/>
        <v>1</v>
      </c>
    </row>
    <row r="1434" spans="7:15" x14ac:dyDescent="0.3">
      <c r="G1434" s="64" t="e">
        <f t="shared" si="132"/>
        <v>#DIV/0!</v>
      </c>
      <c r="H1434" s="65" t="e">
        <f t="shared" si="133"/>
        <v>#DIV/0!</v>
      </c>
      <c r="I1434" s="3">
        <f t="shared" si="136"/>
        <v>0</v>
      </c>
      <c r="J1434" t="e">
        <f>VLOOKUP(B1434,'[2]List Of Races'!A:B,2,FALSE)</f>
        <v>#N/A</v>
      </c>
      <c r="K1434" t="e">
        <f>IF(J1434="5k",VLOOKUP(A1434,[2]Ages!A:J,5,FALSE),IF(J1434="5mi",VLOOKUP(A1434,[2]Ages!A:J,6,FALSE),IF(J1434="10k",VLOOKUP(A1434,[2]Ages!A:J,7,FALSE),IF(J1434="10mi",VLOOKUP(A1434,[2]Ages!A:J,8,FALSE),IF(J1434="Half Marathon",VLOOKUP(A1434,[2]Ages!A:J,9,FALSE),IF(J1434="Marathon",VLOOKUP(A1434,[2]Ages!A:J,10,FALSE)))))))</f>
        <v>#N/A</v>
      </c>
      <c r="M1434" s="65" t="e">
        <f t="shared" si="137"/>
        <v>#N/A</v>
      </c>
      <c r="N1434">
        <f t="shared" si="134"/>
        <v>1</v>
      </c>
      <c r="O1434">
        <f t="shared" si="135"/>
        <v>1</v>
      </c>
    </row>
    <row r="1435" spans="7:15" x14ac:dyDescent="0.3">
      <c r="G1435" s="64" t="e">
        <f t="shared" si="132"/>
        <v>#DIV/0!</v>
      </c>
      <c r="H1435" s="65" t="e">
        <f t="shared" si="133"/>
        <v>#DIV/0!</v>
      </c>
      <c r="I1435" s="3">
        <f t="shared" si="136"/>
        <v>0</v>
      </c>
      <c r="J1435" t="e">
        <f>VLOOKUP(B1435,'[2]List Of Races'!A:B,2,FALSE)</f>
        <v>#N/A</v>
      </c>
      <c r="K1435" t="e">
        <f>IF(J1435="5k",VLOOKUP(A1435,[2]Ages!A:J,5,FALSE),IF(J1435="5mi",VLOOKUP(A1435,[2]Ages!A:J,6,FALSE),IF(J1435="10k",VLOOKUP(A1435,[2]Ages!A:J,7,FALSE),IF(J1435="10mi",VLOOKUP(A1435,[2]Ages!A:J,8,FALSE),IF(J1435="Half Marathon",VLOOKUP(A1435,[2]Ages!A:J,9,FALSE),IF(J1435="Marathon",VLOOKUP(A1435,[2]Ages!A:J,10,FALSE)))))))</f>
        <v>#N/A</v>
      </c>
      <c r="M1435" s="65" t="e">
        <f t="shared" si="137"/>
        <v>#N/A</v>
      </c>
      <c r="N1435">
        <f t="shared" si="134"/>
        <v>1</v>
      </c>
      <c r="O1435">
        <f t="shared" si="135"/>
        <v>1</v>
      </c>
    </row>
    <row r="1436" spans="7:15" x14ac:dyDescent="0.3">
      <c r="G1436" s="64" t="e">
        <f t="shared" si="132"/>
        <v>#DIV/0!</v>
      </c>
      <c r="H1436" s="65" t="e">
        <f t="shared" si="133"/>
        <v>#DIV/0!</v>
      </c>
      <c r="I1436" s="3">
        <f t="shared" si="136"/>
        <v>0</v>
      </c>
      <c r="J1436" t="e">
        <f>VLOOKUP(B1436,'[2]List Of Races'!A:B,2,FALSE)</f>
        <v>#N/A</v>
      </c>
      <c r="K1436" t="e">
        <f>IF(J1436="5k",VLOOKUP(A1436,[2]Ages!A:J,5,FALSE),IF(J1436="5mi",VLOOKUP(A1436,[2]Ages!A:J,6,FALSE),IF(J1436="10k",VLOOKUP(A1436,[2]Ages!A:J,7,FALSE),IF(J1436="10mi",VLOOKUP(A1436,[2]Ages!A:J,8,FALSE),IF(J1436="Half Marathon",VLOOKUP(A1436,[2]Ages!A:J,9,FALSE),IF(J1436="Marathon",VLOOKUP(A1436,[2]Ages!A:J,10,FALSE)))))))</f>
        <v>#N/A</v>
      </c>
      <c r="M1436" s="65" t="e">
        <f t="shared" si="137"/>
        <v>#N/A</v>
      </c>
      <c r="N1436">
        <f t="shared" si="134"/>
        <v>1</v>
      </c>
      <c r="O1436">
        <f t="shared" si="135"/>
        <v>1</v>
      </c>
    </row>
    <row r="1437" spans="7:15" x14ac:dyDescent="0.3">
      <c r="G1437" s="64" t="e">
        <f t="shared" si="132"/>
        <v>#DIV/0!</v>
      </c>
      <c r="H1437" s="65" t="e">
        <f t="shared" si="133"/>
        <v>#DIV/0!</v>
      </c>
      <c r="I1437" s="3">
        <f t="shared" si="136"/>
        <v>0</v>
      </c>
      <c r="J1437" t="e">
        <f>VLOOKUP(B1437,'[2]List Of Races'!A:B,2,FALSE)</f>
        <v>#N/A</v>
      </c>
      <c r="K1437" t="e">
        <f>IF(J1437="5k",VLOOKUP(A1437,[2]Ages!A:J,5,FALSE),IF(J1437="5mi",VLOOKUP(A1437,[2]Ages!A:J,6,FALSE),IF(J1437="10k",VLOOKUP(A1437,[2]Ages!A:J,7,FALSE),IF(J1437="10mi",VLOOKUP(A1437,[2]Ages!A:J,8,FALSE),IF(J1437="Half Marathon",VLOOKUP(A1437,[2]Ages!A:J,9,FALSE),IF(J1437="Marathon",VLOOKUP(A1437,[2]Ages!A:J,10,FALSE)))))))</f>
        <v>#N/A</v>
      </c>
      <c r="M1437" s="65" t="e">
        <f t="shared" si="137"/>
        <v>#N/A</v>
      </c>
      <c r="N1437">
        <f t="shared" si="134"/>
        <v>1</v>
      </c>
      <c r="O1437">
        <f t="shared" si="135"/>
        <v>1</v>
      </c>
    </row>
    <row r="1438" spans="7:15" x14ac:dyDescent="0.3">
      <c r="G1438" s="64" t="e">
        <f t="shared" si="132"/>
        <v>#DIV/0!</v>
      </c>
      <c r="H1438" s="65" t="e">
        <f t="shared" si="133"/>
        <v>#DIV/0!</v>
      </c>
      <c r="I1438" s="3">
        <f t="shared" si="136"/>
        <v>0</v>
      </c>
      <c r="J1438" t="e">
        <f>VLOOKUP(B1438,'[2]List Of Races'!A:B,2,FALSE)</f>
        <v>#N/A</v>
      </c>
      <c r="K1438" t="e">
        <f>IF(J1438="5k",VLOOKUP(A1438,[2]Ages!A:J,5,FALSE),IF(J1438="5mi",VLOOKUP(A1438,[2]Ages!A:J,6,FALSE),IF(J1438="10k",VLOOKUP(A1438,[2]Ages!A:J,7,FALSE),IF(J1438="10mi",VLOOKUP(A1438,[2]Ages!A:J,8,FALSE),IF(J1438="Half Marathon",VLOOKUP(A1438,[2]Ages!A:J,9,FALSE),IF(J1438="Marathon",VLOOKUP(A1438,[2]Ages!A:J,10,FALSE)))))))</f>
        <v>#N/A</v>
      </c>
      <c r="M1438" s="65" t="e">
        <f t="shared" si="137"/>
        <v>#N/A</v>
      </c>
      <c r="N1438">
        <f t="shared" si="134"/>
        <v>1</v>
      </c>
      <c r="O1438">
        <f t="shared" si="135"/>
        <v>1</v>
      </c>
    </row>
    <row r="1439" spans="7:15" x14ac:dyDescent="0.3">
      <c r="G1439" s="64" t="e">
        <f t="shared" si="132"/>
        <v>#DIV/0!</v>
      </c>
      <c r="H1439" s="65" t="e">
        <f t="shared" si="133"/>
        <v>#DIV/0!</v>
      </c>
      <c r="I1439" s="3">
        <f t="shared" si="136"/>
        <v>0</v>
      </c>
      <c r="J1439" t="e">
        <f>VLOOKUP(B1439,'[2]List Of Races'!A:B,2,FALSE)</f>
        <v>#N/A</v>
      </c>
      <c r="K1439" t="e">
        <f>IF(J1439="5k",VLOOKUP(A1439,[2]Ages!A:J,5,FALSE),IF(J1439="5mi",VLOOKUP(A1439,[2]Ages!A:J,6,FALSE),IF(J1439="10k",VLOOKUP(A1439,[2]Ages!A:J,7,FALSE),IF(J1439="10mi",VLOOKUP(A1439,[2]Ages!A:J,8,FALSE),IF(J1439="Half Marathon",VLOOKUP(A1439,[2]Ages!A:J,9,FALSE),IF(J1439="Marathon",VLOOKUP(A1439,[2]Ages!A:J,10,FALSE)))))))</f>
        <v>#N/A</v>
      </c>
      <c r="M1439" s="65" t="e">
        <f t="shared" si="137"/>
        <v>#N/A</v>
      </c>
      <c r="N1439">
        <f t="shared" si="134"/>
        <v>1</v>
      </c>
      <c r="O1439">
        <f t="shared" si="135"/>
        <v>1</v>
      </c>
    </row>
    <row r="1440" spans="7:15" x14ac:dyDescent="0.3">
      <c r="G1440" s="64" t="e">
        <f t="shared" si="132"/>
        <v>#DIV/0!</v>
      </c>
      <c r="H1440" s="65" t="e">
        <f t="shared" si="133"/>
        <v>#DIV/0!</v>
      </c>
      <c r="I1440" s="3">
        <f t="shared" si="136"/>
        <v>0</v>
      </c>
      <c r="J1440" t="e">
        <f>VLOOKUP(B1440,'[2]List Of Races'!A:B,2,FALSE)</f>
        <v>#N/A</v>
      </c>
      <c r="K1440" t="e">
        <f>IF(J1440="5k",VLOOKUP(A1440,[2]Ages!A:J,5,FALSE),IF(J1440="5mi",VLOOKUP(A1440,[2]Ages!A:J,6,FALSE),IF(J1440="10k",VLOOKUP(A1440,[2]Ages!A:J,7,FALSE),IF(J1440="10mi",VLOOKUP(A1440,[2]Ages!A:J,8,FALSE),IF(J1440="Half Marathon",VLOOKUP(A1440,[2]Ages!A:J,9,FALSE),IF(J1440="Marathon",VLOOKUP(A1440,[2]Ages!A:J,10,FALSE)))))))</f>
        <v>#N/A</v>
      </c>
      <c r="M1440" s="65" t="e">
        <f t="shared" si="137"/>
        <v>#N/A</v>
      </c>
      <c r="N1440">
        <f t="shared" si="134"/>
        <v>1</v>
      </c>
      <c r="O1440">
        <f t="shared" si="135"/>
        <v>1</v>
      </c>
    </row>
    <row r="1441" spans="7:15" x14ac:dyDescent="0.3">
      <c r="G1441" s="64" t="e">
        <f t="shared" si="132"/>
        <v>#DIV/0!</v>
      </c>
      <c r="H1441" s="65" t="e">
        <f t="shared" si="133"/>
        <v>#DIV/0!</v>
      </c>
      <c r="I1441" s="3">
        <f t="shared" si="136"/>
        <v>0</v>
      </c>
      <c r="J1441" t="e">
        <f>VLOOKUP(B1441,'[2]List Of Races'!A:B,2,FALSE)</f>
        <v>#N/A</v>
      </c>
      <c r="K1441" t="e">
        <f>IF(J1441="5k",VLOOKUP(A1441,[2]Ages!A:J,5,FALSE),IF(J1441="5mi",VLOOKUP(A1441,[2]Ages!A:J,6,FALSE),IF(J1441="10k",VLOOKUP(A1441,[2]Ages!A:J,7,FALSE),IF(J1441="10mi",VLOOKUP(A1441,[2]Ages!A:J,8,FALSE),IF(J1441="Half Marathon",VLOOKUP(A1441,[2]Ages!A:J,9,FALSE),IF(J1441="Marathon",VLOOKUP(A1441,[2]Ages!A:J,10,FALSE)))))))</f>
        <v>#N/A</v>
      </c>
      <c r="M1441" s="65" t="e">
        <f t="shared" si="137"/>
        <v>#N/A</v>
      </c>
      <c r="N1441">
        <f t="shared" si="134"/>
        <v>1</v>
      </c>
      <c r="O1441">
        <f t="shared" si="135"/>
        <v>1</v>
      </c>
    </row>
    <row r="1442" spans="7:15" x14ac:dyDescent="0.3">
      <c r="G1442" s="64" t="e">
        <f t="shared" si="132"/>
        <v>#DIV/0!</v>
      </c>
      <c r="H1442" s="65" t="e">
        <f t="shared" si="133"/>
        <v>#DIV/0!</v>
      </c>
      <c r="I1442" s="3">
        <f t="shared" si="136"/>
        <v>0</v>
      </c>
      <c r="J1442" t="e">
        <f>VLOOKUP(B1442,'[2]List Of Races'!A:B,2,FALSE)</f>
        <v>#N/A</v>
      </c>
      <c r="K1442" t="e">
        <f>IF(J1442="5k",VLOOKUP(A1442,[2]Ages!A:J,5,FALSE),IF(J1442="5mi",VLOOKUP(A1442,[2]Ages!A:J,6,FALSE),IF(J1442="10k",VLOOKUP(A1442,[2]Ages!A:J,7,FALSE),IF(J1442="10mi",VLOOKUP(A1442,[2]Ages!A:J,8,FALSE),IF(J1442="Half Marathon",VLOOKUP(A1442,[2]Ages!A:J,9,FALSE),IF(J1442="Marathon",VLOOKUP(A1442,[2]Ages!A:J,10,FALSE)))))))</f>
        <v>#N/A</v>
      </c>
      <c r="M1442" s="65" t="e">
        <f t="shared" si="137"/>
        <v>#N/A</v>
      </c>
      <c r="N1442">
        <f t="shared" si="134"/>
        <v>1</v>
      </c>
      <c r="O1442">
        <f t="shared" si="135"/>
        <v>1</v>
      </c>
    </row>
    <row r="1443" spans="7:15" x14ac:dyDescent="0.3">
      <c r="G1443" s="64" t="e">
        <f t="shared" ref="G1443:G1459" si="138">1-((F1443-E1443)/E1443)</f>
        <v>#DIV/0!</v>
      </c>
      <c r="H1443" s="65" t="e">
        <f t="shared" si="133"/>
        <v>#DIV/0!</v>
      </c>
      <c r="I1443" s="3">
        <f t="shared" si="136"/>
        <v>0</v>
      </c>
      <c r="J1443" t="e">
        <f>VLOOKUP(B1443,'[2]List Of Races'!A:B,2,FALSE)</f>
        <v>#N/A</v>
      </c>
      <c r="K1443" t="e">
        <f>IF(J1443="5k",VLOOKUP(A1443,[2]Ages!A:J,5,FALSE),IF(J1443="5mi",VLOOKUP(A1443,[2]Ages!A:J,6,FALSE),IF(J1443="10k",VLOOKUP(A1443,[2]Ages!A:J,7,FALSE),IF(J1443="10mi",VLOOKUP(A1443,[2]Ages!A:J,8,FALSE),IF(J1443="Half Marathon",VLOOKUP(A1443,[2]Ages!A:J,9,FALSE),IF(J1443="Marathon",VLOOKUP(A1443,[2]Ages!A:J,10,FALSE)))))))</f>
        <v>#N/A</v>
      </c>
      <c r="M1443" s="65" t="e">
        <f t="shared" si="137"/>
        <v>#N/A</v>
      </c>
      <c r="N1443">
        <f t="shared" si="134"/>
        <v>1</v>
      </c>
      <c r="O1443">
        <f t="shared" si="135"/>
        <v>1</v>
      </c>
    </row>
    <row r="1444" spans="7:15" x14ac:dyDescent="0.3">
      <c r="G1444" s="64" t="e">
        <f t="shared" si="138"/>
        <v>#DIV/0!</v>
      </c>
      <c r="H1444" s="65" t="e">
        <f t="shared" si="133"/>
        <v>#DIV/0!</v>
      </c>
      <c r="I1444" s="3">
        <f t="shared" si="136"/>
        <v>0</v>
      </c>
      <c r="J1444" t="e">
        <f>VLOOKUP(B1444,'[2]List Of Races'!A:B,2,FALSE)</f>
        <v>#N/A</v>
      </c>
      <c r="K1444" t="e">
        <f>IF(J1444="5k",VLOOKUP(A1444,[2]Ages!A:J,5,FALSE),IF(J1444="5mi",VLOOKUP(A1444,[2]Ages!A:J,6,FALSE),IF(J1444="10k",VLOOKUP(A1444,[2]Ages!A:J,7,FALSE),IF(J1444="10mi",VLOOKUP(A1444,[2]Ages!A:J,8,FALSE),IF(J1444="Half Marathon",VLOOKUP(A1444,[2]Ages!A:J,9,FALSE),IF(J1444="Marathon",VLOOKUP(A1444,[2]Ages!A:J,10,FALSE)))))))</f>
        <v>#N/A</v>
      </c>
      <c r="M1444" s="65" t="e">
        <f t="shared" si="137"/>
        <v>#N/A</v>
      </c>
      <c r="N1444">
        <f t="shared" si="134"/>
        <v>1</v>
      </c>
      <c r="O1444">
        <f t="shared" si="135"/>
        <v>1</v>
      </c>
    </row>
    <row r="1445" spans="7:15" x14ac:dyDescent="0.3">
      <c r="G1445" s="64" t="e">
        <f t="shared" si="138"/>
        <v>#DIV/0!</v>
      </c>
      <c r="H1445" s="65" t="e">
        <f t="shared" si="133"/>
        <v>#DIV/0!</v>
      </c>
      <c r="I1445" s="3">
        <f t="shared" si="136"/>
        <v>0</v>
      </c>
      <c r="J1445" t="e">
        <f>VLOOKUP(B1445,'[2]List Of Races'!A:B,2,FALSE)</f>
        <v>#N/A</v>
      </c>
      <c r="K1445" t="e">
        <f>IF(J1445="5k",VLOOKUP(A1445,[2]Ages!A:J,5,FALSE),IF(J1445="5mi",VLOOKUP(A1445,[2]Ages!A:J,6,FALSE),IF(J1445="10k",VLOOKUP(A1445,[2]Ages!A:J,7,FALSE),IF(J1445="10mi",VLOOKUP(A1445,[2]Ages!A:J,8,FALSE),IF(J1445="Half Marathon",VLOOKUP(A1445,[2]Ages!A:J,9,FALSE),IF(J1445="Marathon",VLOOKUP(A1445,[2]Ages!A:J,10,FALSE)))))))</f>
        <v>#N/A</v>
      </c>
      <c r="M1445" s="65" t="e">
        <f t="shared" si="137"/>
        <v>#N/A</v>
      </c>
      <c r="N1445">
        <f t="shared" si="134"/>
        <v>1</v>
      </c>
      <c r="O1445">
        <f t="shared" si="135"/>
        <v>1</v>
      </c>
    </row>
    <row r="1446" spans="7:15" x14ac:dyDescent="0.3">
      <c r="G1446" s="64" t="e">
        <f t="shared" si="138"/>
        <v>#DIV/0!</v>
      </c>
      <c r="H1446" s="65" t="e">
        <f t="shared" si="133"/>
        <v>#DIV/0!</v>
      </c>
      <c r="I1446" s="3">
        <f t="shared" si="136"/>
        <v>0</v>
      </c>
      <c r="J1446" t="e">
        <f>VLOOKUP(B1446,'[2]List Of Races'!A:B,2,FALSE)</f>
        <v>#N/A</v>
      </c>
      <c r="K1446" t="e">
        <f>IF(J1446="5k",VLOOKUP(A1446,[2]Ages!A:J,5,FALSE),IF(J1446="5mi",VLOOKUP(A1446,[2]Ages!A:J,6,FALSE),IF(J1446="10k",VLOOKUP(A1446,[2]Ages!A:J,7,FALSE),IF(J1446="10mi",VLOOKUP(A1446,[2]Ages!A:J,8,FALSE),IF(J1446="Half Marathon",VLOOKUP(A1446,[2]Ages!A:J,9,FALSE),IF(J1446="Marathon",VLOOKUP(A1446,[2]Ages!A:J,10,FALSE)))))))</f>
        <v>#N/A</v>
      </c>
      <c r="M1446" s="65" t="e">
        <f t="shared" si="137"/>
        <v>#N/A</v>
      </c>
      <c r="N1446">
        <f t="shared" si="134"/>
        <v>1</v>
      </c>
      <c r="O1446">
        <f t="shared" si="135"/>
        <v>1</v>
      </c>
    </row>
    <row r="1447" spans="7:15" x14ac:dyDescent="0.3">
      <c r="G1447" s="64" t="e">
        <f t="shared" si="138"/>
        <v>#DIV/0!</v>
      </c>
      <c r="H1447" s="65" t="e">
        <f t="shared" si="133"/>
        <v>#DIV/0!</v>
      </c>
      <c r="I1447" s="3">
        <f t="shared" si="136"/>
        <v>0</v>
      </c>
      <c r="J1447" t="e">
        <f>VLOOKUP(B1447,'[2]List Of Races'!A:B,2,FALSE)</f>
        <v>#N/A</v>
      </c>
      <c r="K1447" t="e">
        <f>IF(J1447="5k",VLOOKUP(A1447,[2]Ages!A:J,5,FALSE),IF(J1447="5mi",VLOOKUP(A1447,[2]Ages!A:J,6,FALSE),IF(J1447="10k",VLOOKUP(A1447,[2]Ages!A:J,7,FALSE),IF(J1447="10mi",VLOOKUP(A1447,[2]Ages!A:J,8,FALSE),IF(J1447="Half Marathon",VLOOKUP(A1447,[2]Ages!A:J,9,FALSE),IF(J1447="Marathon",VLOOKUP(A1447,[2]Ages!A:J,10,FALSE)))))))</f>
        <v>#N/A</v>
      </c>
      <c r="M1447" s="65" t="e">
        <f t="shared" si="137"/>
        <v>#N/A</v>
      </c>
      <c r="N1447">
        <f t="shared" si="134"/>
        <v>1</v>
      </c>
      <c r="O1447">
        <f t="shared" si="135"/>
        <v>1</v>
      </c>
    </row>
    <row r="1448" spans="7:15" x14ac:dyDescent="0.3">
      <c r="G1448" s="64" t="e">
        <f t="shared" si="138"/>
        <v>#DIV/0!</v>
      </c>
      <c r="H1448" s="65" t="e">
        <f t="shared" si="133"/>
        <v>#DIV/0!</v>
      </c>
      <c r="I1448" s="3">
        <f t="shared" si="136"/>
        <v>0</v>
      </c>
      <c r="J1448" t="e">
        <f>VLOOKUP(B1448,'[2]List Of Races'!A:B,2,FALSE)</f>
        <v>#N/A</v>
      </c>
      <c r="K1448" t="e">
        <f>IF(J1448="5k",VLOOKUP(A1448,[2]Ages!A:J,5,FALSE),IF(J1448="5mi",VLOOKUP(A1448,[2]Ages!A:J,6,FALSE),IF(J1448="10k",VLOOKUP(A1448,[2]Ages!A:J,7,FALSE),IF(J1448="10mi",VLOOKUP(A1448,[2]Ages!A:J,8,FALSE),IF(J1448="Half Marathon",VLOOKUP(A1448,[2]Ages!A:J,9,FALSE),IF(J1448="Marathon",VLOOKUP(A1448,[2]Ages!A:J,10,FALSE)))))))</f>
        <v>#N/A</v>
      </c>
      <c r="M1448" s="65" t="e">
        <f t="shared" si="137"/>
        <v>#N/A</v>
      </c>
      <c r="N1448">
        <f t="shared" si="134"/>
        <v>1</v>
      </c>
      <c r="O1448">
        <f t="shared" si="135"/>
        <v>1</v>
      </c>
    </row>
    <row r="1449" spans="7:15" x14ac:dyDescent="0.3">
      <c r="G1449" s="64" t="e">
        <f t="shared" si="138"/>
        <v>#DIV/0!</v>
      </c>
      <c r="H1449" s="65" t="e">
        <f t="shared" si="133"/>
        <v>#DIV/0!</v>
      </c>
      <c r="I1449" s="3">
        <f t="shared" si="136"/>
        <v>0</v>
      </c>
      <c r="J1449" t="e">
        <f>VLOOKUP(B1449,'[2]List Of Races'!A:B,2,FALSE)</f>
        <v>#N/A</v>
      </c>
      <c r="K1449" t="e">
        <f>IF(J1449="5k",VLOOKUP(A1449,[2]Ages!A:J,5,FALSE),IF(J1449="5mi",VLOOKUP(A1449,[2]Ages!A:J,6,FALSE),IF(J1449="10k",VLOOKUP(A1449,[2]Ages!A:J,7,FALSE),IF(J1449="10mi",VLOOKUP(A1449,[2]Ages!A:J,8,FALSE),IF(J1449="Half Marathon",VLOOKUP(A1449,[2]Ages!A:J,9,FALSE),IF(J1449="Marathon",VLOOKUP(A1449,[2]Ages!A:J,10,FALSE)))))))</f>
        <v>#N/A</v>
      </c>
      <c r="M1449" s="65" t="e">
        <f t="shared" si="137"/>
        <v>#N/A</v>
      </c>
      <c r="N1449">
        <f t="shared" si="134"/>
        <v>1</v>
      </c>
      <c r="O1449">
        <f t="shared" si="135"/>
        <v>1</v>
      </c>
    </row>
    <row r="1450" spans="7:15" x14ac:dyDescent="0.3">
      <c r="G1450" s="64" t="e">
        <f t="shared" si="138"/>
        <v>#DIV/0!</v>
      </c>
      <c r="H1450" s="65" t="e">
        <f t="shared" si="133"/>
        <v>#DIV/0!</v>
      </c>
      <c r="I1450" s="3">
        <f t="shared" si="136"/>
        <v>0</v>
      </c>
      <c r="J1450" t="e">
        <f>VLOOKUP(B1450,'[2]List Of Races'!A:B,2,FALSE)</f>
        <v>#N/A</v>
      </c>
      <c r="K1450" t="e">
        <f>IF(J1450="5k",VLOOKUP(A1450,[2]Ages!A:J,5,FALSE),IF(J1450="5mi",VLOOKUP(A1450,[2]Ages!A:J,6,FALSE),IF(J1450="10k",VLOOKUP(A1450,[2]Ages!A:J,7,FALSE),IF(J1450="10mi",VLOOKUP(A1450,[2]Ages!A:J,8,FALSE),IF(J1450="Half Marathon",VLOOKUP(A1450,[2]Ages!A:J,9,FALSE),IF(J1450="Marathon",VLOOKUP(A1450,[2]Ages!A:J,10,FALSE)))))))</f>
        <v>#N/A</v>
      </c>
      <c r="M1450" s="65" t="e">
        <f t="shared" si="137"/>
        <v>#N/A</v>
      </c>
      <c r="N1450">
        <f t="shared" si="134"/>
        <v>1</v>
      </c>
      <c r="O1450">
        <f t="shared" si="135"/>
        <v>1</v>
      </c>
    </row>
    <row r="1451" spans="7:15" x14ac:dyDescent="0.3">
      <c r="G1451" s="64" t="e">
        <f t="shared" si="138"/>
        <v>#DIV/0!</v>
      </c>
      <c r="H1451" s="65" t="e">
        <f t="shared" si="133"/>
        <v>#DIV/0!</v>
      </c>
      <c r="I1451" s="3">
        <f t="shared" si="136"/>
        <v>0</v>
      </c>
      <c r="J1451" t="e">
        <f>VLOOKUP(B1451,'[2]List Of Races'!A:B,2,FALSE)</f>
        <v>#N/A</v>
      </c>
      <c r="K1451" t="e">
        <f>IF(J1451="5k",VLOOKUP(A1451,[2]Ages!A:J,5,FALSE),IF(J1451="5mi",VLOOKUP(A1451,[2]Ages!A:J,6,FALSE),IF(J1451="10k",VLOOKUP(A1451,[2]Ages!A:J,7,FALSE),IF(J1451="10mi",VLOOKUP(A1451,[2]Ages!A:J,8,FALSE),IF(J1451="Half Marathon",VLOOKUP(A1451,[2]Ages!A:J,9,FALSE),IF(J1451="Marathon",VLOOKUP(A1451,[2]Ages!A:J,10,FALSE)))))))</f>
        <v>#N/A</v>
      </c>
      <c r="M1451" s="65" t="e">
        <f t="shared" si="137"/>
        <v>#N/A</v>
      </c>
      <c r="N1451">
        <f t="shared" si="134"/>
        <v>1</v>
      </c>
      <c r="O1451">
        <f t="shared" si="135"/>
        <v>1</v>
      </c>
    </row>
    <row r="1452" spans="7:15" x14ac:dyDescent="0.3">
      <c r="G1452" s="64" t="e">
        <f t="shared" si="138"/>
        <v>#DIV/0!</v>
      </c>
      <c r="H1452" s="65" t="e">
        <f t="shared" si="133"/>
        <v>#DIV/0!</v>
      </c>
      <c r="I1452" s="3">
        <f t="shared" si="136"/>
        <v>0</v>
      </c>
      <c r="J1452" t="e">
        <f>VLOOKUP(B1452,'[2]List Of Races'!A:B,2,FALSE)</f>
        <v>#N/A</v>
      </c>
      <c r="K1452" t="e">
        <f>IF(J1452="5k",VLOOKUP(A1452,[2]Ages!A:J,5,FALSE),IF(J1452="5mi",VLOOKUP(A1452,[2]Ages!A:J,6,FALSE),IF(J1452="10k",VLOOKUP(A1452,[2]Ages!A:J,7,FALSE),IF(J1452="10mi",VLOOKUP(A1452,[2]Ages!A:J,8,FALSE),IF(J1452="Half Marathon",VLOOKUP(A1452,[2]Ages!A:J,9,FALSE),IF(J1452="Marathon",VLOOKUP(A1452,[2]Ages!A:J,10,FALSE)))))))</f>
        <v>#N/A</v>
      </c>
      <c r="M1452" s="65" t="e">
        <f t="shared" si="137"/>
        <v>#N/A</v>
      </c>
      <c r="N1452">
        <f t="shared" si="134"/>
        <v>1</v>
      </c>
      <c r="O1452">
        <f t="shared" si="135"/>
        <v>1</v>
      </c>
    </row>
    <row r="1453" spans="7:15" x14ac:dyDescent="0.3">
      <c r="G1453" s="64" t="e">
        <f t="shared" si="138"/>
        <v>#DIV/0!</v>
      </c>
      <c r="H1453" s="65" t="e">
        <f t="shared" si="133"/>
        <v>#DIV/0!</v>
      </c>
      <c r="I1453" s="3">
        <f t="shared" si="136"/>
        <v>0</v>
      </c>
      <c r="J1453" t="e">
        <f>VLOOKUP(B1453,'[2]List Of Races'!A:B,2,FALSE)</f>
        <v>#N/A</v>
      </c>
      <c r="K1453" t="e">
        <f>IF(J1453="5k",VLOOKUP(A1453,[2]Ages!A:J,5,FALSE),IF(J1453="5mi",VLOOKUP(A1453,[2]Ages!A:J,6,FALSE),IF(J1453="10k",VLOOKUP(A1453,[2]Ages!A:J,7,FALSE),IF(J1453="10mi",VLOOKUP(A1453,[2]Ages!A:J,8,FALSE),IF(J1453="Half Marathon",VLOOKUP(A1453,[2]Ages!A:J,9,FALSE),IF(J1453="Marathon",VLOOKUP(A1453,[2]Ages!A:J,10,FALSE)))))))</f>
        <v>#N/A</v>
      </c>
      <c r="M1453" s="65" t="e">
        <f t="shared" si="137"/>
        <v>#N/A</v>
      </c>
      <c r="N1453">
        <f t="shared" si="134"/>
        <v>1</v>
      </c>
      <c r="O1453">
        <f t="shared" si="135"/>
        <v>1</v>
      </c>
    </row>
    <row r="1454" spans="7:15" x14ac:dyDescent="0.3">
      <c r="G1454" s="64" t="e">
        <f t="shared" si="138"/>
        <v>#DIV/0!</v>
      </c>
      <c r="H1454" s="65" t="e">
        <f t="shared" si="133"/>
        <v>#DIV/0!</v>
      </c>
      <c r="I1454" s="3">
        <f t="shared" si="136"/>
        <v>0</v>
      </c>
      <c r="J1454" t="e">
        <f>VLOOKUP(B1454,'[2]List Of Races'!A:B,2,FALSE)</f>
        <v>#N/A</v>
      </c>
      <c r="K1454" t="e">
        <f>IF(J1454="5k",VLOOKUP(A1454,[2]Ages!A:J,5,FALSE),IF(J1454="5mi",VLOOKUP(A1454,[2]Ages!A:J,6,FALSE),IF(J1454="10k",VLOOKUP(A1454,[2]Ages!A:J,7,FALSE),IF(J1454="10mi",VLOOKUP(A1454,[2]Ages!A:J,8,FALSE),IF(J1454="Half Marathon",VLOOKUP(A1454,[2]Ages!A:J,9,FALSE),IF(J1454="Marathon",VLOOKUP(A1454,[2]Ages!A:J,10,FALSE)))))))</f>
        <v>#N/A</v>
      </c>
      <c r="M1454" s="65" t="e">
        <f t="shared" si="137"/>
        <v>#N/A</v>
      </c>
      <c r="N1454">
        <f t="shared" si="134"/>
        <v>1</v>
      </c>
      <c r="O1454">
        <f t="shared" si="135"/>
        <v>1</v>
      </c>
    </row>
    <row r="1455" spans="7:15" x14ac:dyDescent="0.3">
      <c r="G1455" s="64" t="e">
        <f t="shared" si="138"/>
        <v>#DIV/0!</v>
      </c>
      <c r="H1455" s="65" t="e">
        <f t="shared" si="133"/>
        <v>#DIV/0!</v>
      </c>
      <c r="I1455" s="3">
        <f t="shared" si="136"/>
        <v>0</v>
      </c>
      <c r="J1455" t="e">
        <f>VLOOKUP(B1455,'[2]List Of Races'!A:B,2,FALSE)</f>
        <v>#N/A</v>
      </c>
      <c r="K1455" t="e">
        <f>IF(J1455="5k",VLOOKUP(A1455,[2]Ages!A:J,5,FALSE),IF(J1455="5mi",VLOOKUP(A1455,[2]Ages!A:J,6,FALSE),IF(J1455="10k",VLOOKUP(A1455,[2]Ages!A:J,7,FALSE),IF(J1455="10mi",VLOOKUP(A1455,[2]Ages!A:J,8,FALSE),IF(J1455="Half Marathon",VLOOKUP(A1455,[2]Ages!A:J,9,FALSE),IF(J1455="Marathon",VLOOKUP(A1455,[2]Ages!A:J,10,FALSE)))))))</f>
        <v>#N/A</v>
      </c>
      <c r="M1455" s="65" t="e">
        <f t="shared" si="137"/>
        <v>#N/A</v>
      </c>
      <c r="N1455">
        <f t="shared" si="134"/>
        <v>1</v>
      </c>
      <c r="O1455">
        <f t="shared" si="135"/>
        <v>1</v>
      </c>
    </row>
    <row r="1456" spans="7:15" x14ac:dyDescent="0.3">
      <c r="G1456" s="64" t="e">
        <f t="shared" si="138"/>
        <v>#DIV/0!</v>
      </c>
      <c r="H1456" s="65" t="e">
        <f t="shared" si="133"/>
        <v>#DIV/0!</v>
      </c>
      <c r="I1456" s="3">
        <f t="shared" si="136"/>
        <v>0</v>
      </c>
      <c r="J1456" t="e">
        <f>VLOOKUP(B1456,'[2]List Of Races'!A:B,2,FALSE)</f>
        <v>#N/A</v>
      </c>
      <c r="K1456" t="e">
        <f>IF(J1456="5k",VLOOKUP(A1456,[2]Ages!A:J,5,FALSE),IF(J1456="5mi",VLOOKUP(A1456,[2]Ages!A:J,6,FALSE),IF(J1456="10k",VLOOKUP(A1456,[2]Ages!A:J,7,FALSE),IF(J1456="10mi",VLOOKUP(A1456,[2]Ages!A:J,8,FALSE),IF(J1456="Half Marathon",VLOOKUP(A1456,[2]Ages!A:J,9,FALSE),IF(J1456="Marathon",VLOOKUP(A1456,[2]Ages!A:J,10,FALSE)))))))</f>
        <v>#N/A</v>
      </c>
      <c r="M1456" s="65" t="e">
        <f t="shared" si="137"/>
        <v>#N/A</v>
      </c>
      <c r="N1456">
        <f t="shared" si="134"/>
        <v>1</v>
      </c>
      <c r="O1456">
        <f t="shared" si="135"/>
        <v>1</v>
      </c>
    </row>
    <row r="1457" spans="4:15" x14ac:dyDescent="0.3">
      <c r="G1457" s="64" t="e">
        <f t="shared" si="138"/>
        <v>#DIV/0!</v>
      </c>
      <c r="H1457" s="65" t="e">
        <f t="shared" si="133"/>
        <v>#DIV/0!</v>
      </c>
      <c r="I1457" s="3">
        <f t="shared" si="136"/>
        <v>0</v>
      </c>
      <c r="J1457" t="e">
        <f>VLOOKUP(B1457,'[2]List Of Races'!A:B,2,FALSE)</f>
        <v>#N/A</v>
      </c>
      <c r="K1457" t="e">
        <f>IF(J1457="5k",VLOOKUP(A1457,[2]Ages!A:J,5,FALSE),IF(J1457="5mi",VLOOKUP(A1457,[2]Ages!A:J,6,FALSE),IF(J1457="10k",VLOOKUP(A1457,[2]Ages!A:J,7,FALSE),IF(J1457="10mi",VLOOKUP(A1457,[2]Ages!A:J,8,FALSE),IF(J1457="Half Marathon",VLOOKUP(A1457,[2]Ages!A:J,9,FALSE),IF(J1457="Marathon",VLOOKUP(A1457,[2]Ages!A:J,10,FALSE)))))))</f>
        <v>#N/A</v>
      </c>
      <c r="M1457" s="65" t="e">
        <f t="shared" si="137"/>
        <v>#N/A</v>
      </c>
      <c r="N1457">
        <f t="shared" si="134"/>
        <v>1</v>
      </c>
      <c r="O1457">
        <f t="shared" si="135"/>
        <v>1</v>
      </c>
    </row>
    <row r="1458" spans="4:15" x14ac:dyDescent="0.3">
      <c r="D1458" s="2"/>
      <c r="E1458" s="63"/>
      <c r="F1458" s="63"/>
      <c r="G1458" s="64"/>
      <c r="H1458" s="65"/>
      <c r="M1458" s="65"/>
    </row>
  </sheetData>
  <autoFilter ref="A2:O1457" xr:uid="{7ABAE03C-CBE5-4EF5-89DC-AC8DCEB16442}"/>
  <mergeCells count="2">
    <mergeCell ref="A1:F1"/>
    <mergeCell ref="G1:O1"/>
  </mergeCells>
  <pageMargins left="0.7" right="0.7" top="0.75" bottom="0.75" header="0.3" footer="0.3"/>
  <pageSetup paperSize="9" orientation="portrait" verticalDpi="597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931BF-9F46-4436-A042-C12930CFD493}">
  <dimension ref="C1:N49"/>
  <sheetViews>
    <sheetView tabSelected="1" workbookViewId="0">
      <selection activeCell="K14" sqref="K14"/>
    </sheetView>
  </sheetViews>
  <sheetFormatPr defaultRowHeight="14.4" x14ac:dyDescent="0.3"/>
  <cols>
    <col min="1" max="2" width="3.33203125" customWidth="1"/>
    <col min="3" max="3" width="8.5546875" customWidth="1"/>
    <col min="4" max="4" width="19.5546875" customWidth="1"/>
    <col min="5" max="5" width="15.33203125" bestFit="1" customWidth="1"/>
    <col min="8" max="8" width="2.88671875" customWidth="1"/>
    <col min="9" max="9" width="3" customWidth="1"/>
    <col min="10" max="10" width="8.5546875" customWidth="1"/>
    <col min="11" max="11" width="19.5546875" customWidth="1"/>
    <col min="12" max="12" width="15.33203125" bestFit="1" customWidth="1"/>
  </cols>
  <sheetData>
    <row r="1" spans="3:14" ht="15" thickBot="1" x14ac:dyDescent="0.35"/>
    <row r="2" spans="3:14" x14ac:dyDescent="0.3">
      <c r="C2" s="5" t="s">
        <v>90</v>
      </c>
      <c r="D2" s="6" t="s">
        <v>91</v>
      </c>
      <c r="E2" s="6" t="s">
        <v>92</v>
      </c>
      <c r="F2" s="7" t="s">
        <v>9</v>
      </c>
      <c r="G2" s="8" t="s">
        <v>93</v>
      </c>
      <c r="J2" s="5" t="s">
        <v>90</v>
      </c>
      <c r="K2" s="6" t="s">
        <v>94</v>
      </c>
      <c r="L2" s="6" t="s">
        <v>92</v>
      </c>
      <c r="M2" s="7" t="s">
        <v>9</v>
      </c>
      <c r="N2" s="8" t="s">
        <v>93</v>
      </c>
    </row>
    <row r="3" spans="3:14" x14ac:dyDescent="0.3">
      <c r="C3" s="9">
        <v>1</v>
      </c>
      <c r="D3" s="10" t="s">
        <v>33</v>
      </c>
      <c r="E3" s="10">
        <v>10</v>
      </c>
      <c r="F3" s="11">
        <v>918.99113480602227</v>
      </c>
      <c r="G3" s="12">
        <v>91.899113480602225</v>
      </c>
      <c r="J3" s="9">
        <v>1</v>
      </c>
      <c r="K3" s="10" t="s">
        <v>80</v>
      </c>
      <c r="L3" s="10">
        <v>8</v>
      </c>
      <c r="M3" s="11">
        <v>648.78604373017265</v>
      </c>
      <c r="N3" s="12">
        <v>81.098255466271581</v>
      </c>
    </row>
    <row r="4" spans="3:14" x14ac:dyDescent="0.3">
      <c r="C4" s="13">
        <v>2</v>
      </c>
      <c r="D4" s="14" t="s">
        <v>17</v>
      </c>
      <c r="E4" s="14">
        <v>10</v>
      </c>
      <c r="F4" s="15">
        <v>898.38207405639582</v>
      </c>
      <c r="G4" s="12">
        <v>89.838207405639579</v>
      </c>
      <c r="J4" s="13">
        <v>2</v>
      </c>
      <c r="K4" s="14" t="s">
        <v>49</v>
      </c>
      <c r="L4" s="14">
        <v>8</v>
      </c>
      <c r="M4" s="15">
        <v>631.88661109134864</v>
      </c>
      <c r="N4" s="12">
        <v>78.98582638641858</v>
      </c>
    </row>
    <row r="5" spans="3:14" x14ac:dyDescent="0.3">
      <c r="C5" s="16">
        <v>3</v>
      </c>
      <c r="D5" s="17" t="s">
        <v>27</v>
      </c>
      <c r="E5" s="17">
        <v>10</v>
      </c>
      <c r="F5" s="18">
        <v>855.42287282964992</v>
      </c>
      <c r="G5" s="12">
        <v>85.542287282964992</v>
      </c>
      <c r="J5" s="16">
        <v>3</v>
      </c>
      <c r="K5" s="17" t="s">
        <v>47</v>
      </c>
      <c r="L5" s="17">
        <v>8</v>
      </c>
      <c r="M5" s="18">
        <v>618.86500822185053</v>
      </c>
      <c r="N5" s="12">
        <v>77.358126027731316</v>
      </c>
    </row>
    <row r="6" spans="3:14" x14ac:dyDescent="0.3">
      <c r="C6" s="19">
        <v>4</v>
      </c>
      <c r="D6" t="s">
        <v>72</v>
      </c>
      <c r="E6">
        <v>10</v>
      </c>
      <c r="F6" s="20">
        <v>831.86203417768934</v>
      </c>
      <c r="G6" s="12">
        <v>83.186203417768937</v>
      </c>
      <c r="J6" s="19">
        <v>4</v>
      </c>
      <c r="K6" t="s">
        <v>46</v>
      </c>
      <c r="L6">
        <v>8</v>
      </c>
      <c r="M6" s="20">
        <v>608.25285676733654</v>
      </c>
      <c r="N6" s="12">
        <v>76.031607095917067</v>
      </c>
    </row>
    <row r="7" spans="3:14" x14ac:dyDescent="0.3">
      <c r="C7" s="19">
        <v>5</v>
      </c>
      <c r="D7" t="s">
        <v>35</v>
      </c>
      <c r="E7">
        <v>10</v>
      </c>
      <c r="F7" s="20">
        <v>831.52784772540144</v>
      </c>
      <c r="G7" s="12">
        <v>83.152784772540144</v>
      </c>
      <c r="J7" s="19">
        <v>5</v>
      </c>
      <c r="K7" t="s">
        <v>69</v>
      </c>
      <c r="L7">
        <v>8</v>
      </c>
      <c r="M7" s="20">
        <v>510.87344884302701</v>
      </c>
      <c r="N7" s="12">
        <v>63.859181105378376</v>
      </c>
    </row>
    <row r="8" spans="3:14" x14ac:dyDescent="0.3">
      <c r="C8" s="19">
        <v>6</v>
      </c>
      <c r="D8" t="s">
        <v>31</v>
      </c>
      <c r="E8">
        <v>10</v>
      </c>
      <c r="F8" s="20">
        <v>804.32973845026333</v>
      </c>
      <c r="G8" s="12">
        <v>80.432973845026339</v>
      </c>
      <c r="J8" s="19">
        <v>6</v>
      </c>
      <c r="K8" t="s">
        <v>76</v>
      </c>
      <c r="L8">
        <v>8</v>
      </c>
      <c r="M8" s="20">
        <v>472.53515750231719</v>
      </c>
      <c r="N8" s="12">
        <v>59.066894687789649</v>
      </c>
    </row>
    <row r="9" spans="3:14" x14ac:dyDescent="0.3">
      <c r="C9" s="19">
        <v>7</v>
      </c>
      <c r="D9" t="s">
        <v>234</v>
      </c>
      <c r="E9">
        <v>9</v>
      </c>
      <c r="F9" s="20">
        <v>783.45658450416749</v>
      </c>
      <c r="G9" s="12">
        <v>87.050731611574165</v>
      </c>
      <c r="J9" s="19">
        <v>7</v>
      </c>
      <c r="K9" t="s">
        <v>66</v>
      </c>
      <c r="L9">
        <v>6</v>
      </c>
      <c r="M9" s="20">
        <v>418.5684318246764</v>
      </c>
      <c r="N9" s="12">
        <v>69.761405304112728</v>
      </c>
    </row>
    <row r="10" spans="3:14" x14ac:dyDescent="0.3">
      <c r="C10" s="19">
        <v>8</v>
      </c>
      <c r="D10" t="s">
        <v>14</v>
      </c>
      <c r="E10">
        <v>9</v>
      </c>
      <c r="F10" s="20">
        <v>755.7828429385014</v>
      </c>
      <c r="G10" s="12">
        <v>83.975871437611261</v>
      </c>
      <c r="J10" s="19">
        <v>8</v>
      </c>
      <c r="K10" t="s">
        <v>53</v>
      </c>
      <c r="L10">
        <v>8</v>
      </c>
      <c r="M10" s="20">
        <v>371.99457078229523</v>
      </c>
      <c r="N10" s="12">
        <v>46.499321347786903</v>
      </c>
    </row>
    <row r="11" spans="3:14" x14ac:dyDescent="0.3">
      <c r="C11" s="19">
        <v>9</v>
      </c>
      <c r="D11" t="s">
        <v>20</v>
      </c>
      <c r="E11">
        <v>10</v>
      </c>
      <c r="F11" s="20">
        <v>754.67070153901318</v>
      </c>
      <c r="G11" s="12">
        <v>75.467070153901318</v>
      </c>
      <c r="J11" s="19">
        <v>9</v>
      </c>
      <c r="K11" t="s">
        <v>79</v>
      </c>
      <c r="L11">
        <v>4</v>
      </c>
      <c r="M11" s="20">
        <v>313.90740638471061</v>
      </c>
      <c r="N11" s="12">
        <v>78.476851596177653</v>
      </c>
    </row>
    <row r="12" spans="3:14" x14ac:dyDescent="0.3">
      <c r="C12" s="19">
        <v>10</v>
      </c>
      <c r="D12" t="s">
        <v>82</v>
      </c>
      <c r="E12">
        <v>10</v>
      </c>
      <c r="F12" s="20">
        <v>747.53407458022753</v>
      </c>
      <c r="G12" s="12">
        <v>74.75340745802275</v>
      </c>
      <c r="J12" s="19">
        <v>10</v>
      </c>
      <c r="K12" t="s">
        <v>48</v>
      </c>
      <c r="L12">
        <v>4</v>
      </c>
      <c r="M12" s="20">
        <v>310.53540265048355</v>
      </c>
      <c r="N12" s="12">
        <v>77.633850662620887</v>
      </c>
    </row>
    <row r="13" spans="3:14" x14ac:dyDescent="0.3">
      <c r="C13" s="19">
        <v>11</v>
      </c>
      <c r="D13" t="s">
        <v>38</v>
      </c>
      <c r="E13">
        <v>10</v>
      </c>
      <c r="F13" s="20">
        <v>649.9949732329535</v>
      </c>
      <c r="G13" s="12">
        <v>64.999497323295344</v>
      </c>
      <c r="J13" s="19">
        <v>11</v>
      </c>
      <c r="K13" t="s">
        <v>52</v>
      </c>
      <c r="L13">
        <v>5</v>
      </c>
      <c r="M13" s="20">
        <v>265.97270410729072</v>
      </c>
      <c r="N13" s="12">
        <v>53.194540821458148</v>
      </c>
    </row>
    <row r="14" spans="3:14" x14ac:dyDescent="0.3">
      <c r="C14" s="19">
        <v>12</v>
      </c>
      <c r="D14" t="s">
        <v>39</v>
      </c>
      <c r="E14">
        <v>10</v>
      </c>
      <c r="F14" s="20">
        <v>645.24969140308156</v>
      </c>
      <c r="G14" s="12">
        <v>64.524969140308158</v>
      </c>
      <c r="J14" s="19">
        <v>12</v>
      </c>
      <c r="K14" t="s">
        <v>51</v>
      </c>
      <c r="L14">
        <v>5</v>
      </c>
      <c r="M14" s="20">
        <v>259.2686694181387</v>
      </c>
      <c r="N14" s="12">
        <v>51.85373388362774</v>
      </c>
    </row>
    <row r="15" spans="3:14" x14ac:dyDescent="0.3">
      <c r="C15" s="19">
        <v>13</v>
      </c>
      <c r="D15" t="s">
        <v>34</v>
      </c>
      <c r="E15">
        <v>10</v>
      </c>
      <c r="F15" s="20">
        <v>636.10483969880966</v>
      </c>
      <c r="G15" s="12">
        <v>63.610483969880967</v>
      </c>
      <c r="J15" s="19">
        <v>13</v>
      </c>
      <c r="K15" t="s">
        <v>50</v>
      </c>
      <c r="L15">
        <v>4</v>
      </c>
      <c r="M15" s="20">
        <v>257.44805730507574</v>
      </c>
      <c r="N15" s="12">
        <v>64.362014326268934</v>
      </c>
    </row>
    <row r="16" spans="3:14" x14ac:dyDescent="0.3">
      <c r="C16" s="19">
        <v>14</v>
      </c>
      <c r="D16" t="s">
        <v>19</v>
      </c>
      <c r="E16">
        <v>8</v>
      </c>
      <c r="F16" s="20">
        <v>619.03322406515963</v>
      </c>
      <c r="G16" s="12">
        <v>77.379153008144954</v>
      </c>
      <c r="J16" s="19">
        <v>14</v>
      </c>
      <c r="K16" t="s">
        <v>128</v>
      </c>
      <c r="L16">
        <v>4</v>
      </c>
      <c r="M16" s="20">
        <v>252.98029956881419</v>
      </c>
      <c r="N16" s="12">
        <v>63.245074892203547</v>
      </c>
    </row>
    <row r="17" spans="3:14" x14ac:dyDescent="0.3">
      <c r="C17" s="19">
        <v>15</v>
      </c>
      <c r="D17" t="s">
        <v>59</v>
      </c>
      <c r="E17">
        <v>10</v>
      </c>
      <c r="F17" s="20">
        <v>612.04075315483362</v>
      </c>
      <c r="G17" s="12">
        <v>61.204075315483365</v>
      </c>
      <c r="J17" s="19">
        <v>15</v>
      </c>
      <c r="K17" t="s">
        <v>77</v>
      </c>
      <c r="L17">
        <v>3</v>
      </c>
      <c r="M17" s="20">
        <v>229.38005505232394</v>
      </c>
      <c r="N17" s="12">
        <v>76.460018350774646</v>
      </c>
    </row>
    <row r="18" spans="3:14" x14ac:dyDescent="0.3">
      <c r="C18" s="19">
        <v>16</v>
      </c>
      <c r="D18" t="s">
        <v>21</v>
      </c>
      <c r="E18">
        <v>10</v>
      </c>
      <c r="F18" s="20">
        <v>604.81253039333603</v>
      </c>
      <c r="G18" s="12">
        <v>60.481253039333602</v>
      </c>
      <c r="J18" s="19">
        <v>16</v>
      </c>
      <c r="K18" t="s">
        <v>62</v>
      </c>
      <c r="L18">
        <v>6</v>
      </c>
      <c r="M18" s="20">
        <v>201.9413114570701</v>
      </c>
      <c r="N18" s="12">
        <v>33.656885242845014</v>
      </c>
    </row>
    <row r="19" spans="3:14" x14ac:dyDescent="0.3">
      <c r="C19" s="19">
        <v>17</v>
      </c>
      <c r="D19" t="s">
        <v>57</v>
      </c>
      <c r="E19">
        <v>9</v>
      </c>
      <c r="F19" s="20">
        <v>603.27903470529043</v>
      </c>
      <c r="G19" s="12">
        <v>67.031003856143386</v>
      </c>
      <c r="J19" s="19">
        <v>17</v>
      </c>
      <c r="K19" t="s">
        <v>70</v>
      </c>
      <c r="L19">
        <v>4</v>
      </c>
      <c r="M19" s="20">
        <v>188.49871628954634</v>
      </c>
      <c r="N19" s="12">
        <v>47.124679072386584</v>
      </c>
    </row>
    <row r="20" spans="3:14" x14ac:dyDescent="0.3">
      <c r="C20" s="19">
        <v>18</v>
      </c>
      <c r="D20" t="s">
        <v>29</v>
      </c>
      <c r="E20">
        <v>6</v>
      </c>
      <c r="F20" s="20">
        <v>568.69932477091641</v>
      </c>
      <c r="G20" s="12">
        <v>94.783220795152729</v>
      </c>
      <c r="J20" s="19">
        <v>18</v>
      </c>
      <c r="K20" t="s">
        <v>45</v>
      </c>
      <c r="L20">
        <v>2</v>
      </c>
      <c r="M20" s="20">
        <v>179.56351899657085</v>
      </c>
      <c r="N20" s="12">
        <v>89.781759498285425</v>
      </c>
    </row>
    <row r="21" spans="3:14" x14ac:dyDescent="0.3">
      <c r="C21" s="19">
        <v>19</v>
      </c>
      <c r="D21" t="s">
        <v>40</v>
      </c>
      <c r="E21">
        <v>10</v>
      </c>
      <c r="F21" s="20">
        <v>537.34610989771852</v>
      </c>
      <c r="G21" s="12">
        <v>53.734610989771852</v>
      </c>
      <c r="J21" s="19">
        <v>19</v>
      </c>
      <c r="K21" t="s">
        <v>88</v>
      </c>
      <c r="L21">
        <v>3</v>
      </c>
      <c r="M21" s="20">
        <v>175.59352243248128</v>
      </c>
      <c r="N21" s="12">
        <v>58.531174144160424</v>
      </c>
    </row>
    <row r="22" spans="3:14" x14ac:dyDescent="0.3">
      <c r="C22" s="19">
        <v>20</v>
      </c>
      <c r="D22" t="s">
        <v>41</v>
      </c>
      <c r="E22">
        <v>8</v>
      </c>
      <c r="F22" s="20">
        <v>461.69980890102505</v>
      </c>
      <c r="G22" s="12">
        <v>57.712476112628131</v>
      </c>
      <c r="J22" s="19">
        <v>20</v>
      </c>
      <c r="K22" t="s">
        <v>218</v>
      </c>
      <c r="L22">
        <v>3</v>
      </c>
      <c r="M22" s="20">
        <v>171.96094870588183</v>
      </c>
      <c r="N22" s="12">
        <v>57.320316235293944</v>
      </c>
    </row>
    <row r="23" spans="3:14" x14ac:dyDescent="0.3">
      <c r="C23" s="19">
        <v>21</v>
      </c>
      <c r="D23" t="s">
        <v>18</v>
      </c>
      <c r="E23">
        <v>7</v>
      </c>
      <c r="F23" s="20">
        <v>457.89326520940341</v>
      </c>
      <c r="G23" s="12">
        <v>65.41332360134335</v>
      </c>
      <c r="J23" s="19">
        <v>21</v>
      </c>
      <c r="K23" t="s">
        <v>23</v>
      </c>
      <c r="L23">
        <v>3</v>
      </c>
      <c r="M23" s="20">
        <v>167.0622930639872</v>
      </c>
      <c r="N23" s="12">
        <v>55.687431021329068</v>
      </c>
    </row>
    <row r="24" spans="3:14" x14ac:dyDescent="0.3">
      <c r="C24" s="19">
        <v>22</v>
      </c>
      <c r="D24" t="s">
        <v>25</v>
      </c>
      <c r="E24">
        <v>10</v>
      </c>
      <c r="F24" s="20">
        <v>334.72924255407571</v>
      </c>
      <c r="G24" s="12">
        <v>33.47292425540757</v>
      </c>
      <c r="J24" s="19">
        <v>22</v>
      </c>
      <c r="K24" t="s">
        <v>54</v>
      </c>
      <c r="L24">
        <v>7</v>
      </c>
      <c r="M24" s="20">
        <v>162.59423061620726</v>
      </c>
      <c r="N24" s="12">
        <v>23.227747230886752</v>
      </c>
    </row>
    <row r="25" spans="3:14" x14ac:dyDescent="0.3">
      <c r="C25" s="19">
        <v>23</v>
      </c>
      <c r="D25" t="s">
        <v>32</v>
      </c>
      <c r="E25">
        <v>4</v>
      </c>
      <c r="F25" s="20">
        <v>317.54382704821438</v>
      </c>
      <c r="G25" s="12">
        <v>79.385956762053596</v>
      </c>
      <c r="J25" s="19">
        <v>23</v>
      </c>
      <c r="K25" t="s">
        <v>89</v>
      </c>
      <c r="L25">
        <v>3</v>
      </c>
      <c r="M25" s="20">
        <v>149.69088028986687</v>
      </c>
      <c r="N25" s="12">
        <v>49.896960096622287</v>
      </c>
    </row>
    <row r="26" spans="3:14" x14ac:dyDescent="0.3">
      <c r="C26" s="19">
        <v>24</v>
      </c>
      <c r="D26" t="s">
        <v>60</v>
      </c>
      <c r="E26">
        <v>5</v>
      </c>
      <c r="F26" s="20">
        <v>267.25233037304332</v>
      </c>
      <c r="G26" s="12">
        <v>53.450466074608663</v>
      </c>
      <c r="J26" s="19">
        <v>24</v>
      </c>
      <c r="K26" t="s">
        <v>255</v>
      </c>
      <c r="L26">
        <v>2</v>
      </c>
      <c r="M26" s="20">
        <v>123.31344331344329</v>
      </c>
      <c r="N26" s="12">
        <v>61.656721656721643</v>
      </c>
    </row>
    <row r="27" spans="3:14" x14ac:dyDescent="0.3">
      <c r="C27" s="19">
        <v>25</v>
      </c>
      <c r="D27" t="s">
        <v>83</v>
      </c>
      <c r="E27">
        <v>3</v>
      </c>
      <c r="F27" s="20">
        <v>228.16461330423775</v>
      </c>
      <c r="G27" s="12">
        <v>76.054871101412587</v>
      </c>
      <c r="J27" s="19">
        <v>25</v>
      </c>
      <c r="K27" t="s">
        <v>65</v>
      </c>
      <c r="L27">
        <v>1</v>
      </c>
      <c r="M27" s="20">
        <v>71.558495245969397</v>
      </c>
      <c r="N27" s="12">
        <v>71.558495245969397</v>
      </c>
    </row>
    <row r="28" spans="3:14" x14ac:dyDescent="0.3">
      <c r="C28" s="19">
        <v>26</v>
      </c>
      <c r="D28" t="s">
        <v>42</v>
      </c>
      <c r="E28">
        <v>6</v>
      </c>
      <c r="F28" s="20">
        <v>210.7916714167479</v>
      </c>
      <c r="G28" s="12">
        <v>35.13194523612465</v>
      </c>
      <c r="J28" s="19">
        <v>26</v>
      </c>
      <c r="K28" t="s">
        <v>360</v>
      </c>
      <c r="L28">
        <v>1</v>
      </c>
      <c r="M28" s="20">
        <v>68.193865959863672</v>
      </c>
      <c r="N28" s="12">
        <v>68.193865959863672</v>
      </c>
    </row>
    <row r="29" spans="3:14" x14ac:dyDescent="0.3">
      <c r="C29" s="19">
        <v>27</v>
      </c>
      <c r="D29" t="s">
        <v>36</v>
      </c>
      <c r="E29">
        <v>3</v>
      </c>
      <c r="F29" s="20">
        <v>205.01602820463378</v>
      </c>
      <c r="G29" s="12">
        <v>68.338676068211257</v>
      </c>
      <c r="J29" s="19">
        <v>27</v>
      </c>
      <c r="K29" t="s">
        <v>75</v>
      </c>
      <c r="L29">
        <v>1</v>
      </c>
      <c r="M29" s="20">
        <v>59.742441209406479</v>
      </c>
      <c r="N29" s="12">
        <v>59.742441209406479</v>
      </c>
    </row>
    <row r="30" spans="3:14" x14ac:dyDescent="0.3">
      <c r="C30" s="19">
        <v>28</v>
      </c>
      <c r="D30" t="s">
        <v>61</v>
      </c>
      <c r="E30">
        <v>6</v>
      </c>
      <c r="F30" s="20">
        <v>188.1764750641247</v>
      </c>
      <c r="G30" s="12">
        <v>31.362745844020782</v>
      </c>
      <c r="J30" s="19">
        <v>28</v>
      </c>
      <c r="K30" t="s">
        <v>87</v>
      </c>
      <c r="L30">
        <v>1</v>
      </c>
      <c r="M30" s="20">
        <v>55.134825014343079</v>
      </c>
      <c r="N30" s="12">
        <v>55.134825014343079</v>
      </c>
    </row>
    <row r="31" spans="3:14" x14ac:dyDescent="0.3">
      <c r="C31" s="19">
        <v>29</v>
      </c>
      <c r="D31" t="s">
        <v>26</v>
      </c>
      <c r="E31">
        <v>7</v>
      </c>
      <c r="F31" s="20">
        <v>187.76511987527701</v>
      </c>
      <c r="G31" s="12">
        <v>26.823588553611</v>
      </c>
      <c r="J31" s="19">
        <v>29</v>
      </c>
      <c r="K31" t="s">
        <v>368</v>
      </c>
      <c r="L31">
        <v>1</v>
      </c>
      <c r="M31" s="20">
        <v>49.791293977340466</v>
      </c>
      <c r="N31" s="12">
        <v>49.791293977340466</v>
      </c>
    </row>
    <row r="32" spans="3:14" x14ac:dyDescent="0.3">
      <c r="C32" s="19">
        <v>30</v>
      </c>
      <c r="D32" t="s">
        <v>86</v>
      </c>
      <c r="E32">
        <v>5</v>
      </c>
      <c r="F32" s="20">
        <v>185.67066665562567</v>
      </c>
      <c r="G32" s="12">
        <v>37.134133331125135</v>
      </c>
      <c r="J32" s="19">
        <v>30</v>
      </c>
      <c r="K32" t="s">
        <v>305</v>
      </c>
      <c r="L32">
        <v>1</v>
      </c>
      <c r="M32" s="20">
        <v>42.095238095238088</v>
      </c>
      <c r="N32" s="12">
        <v>42.095238095238088</v>
      </c>
    </row>
    <row r="33" spans="3:14" x14ac:dyDescent="0.3">
      <c r="C33" s="19">
        <v>31</v>
      </c>
      <c r="D33" t="s">
        <v>43</v>
      </c>
      <c r="E33">
        <v>5</v>
      </c>
      <c r="F33" s="20">
        <v>181.72416744884973</v>
      </c>
      <c r="G33" s="12">
        <v>36.344833489769947</v>
      </c>
      <c r="J33" s="19">
        <v>31</v>
      </c>
      <c r="K33" t="s">
        <v>214</v>
      </c>
      <c r="L33">
        <v>2</v>
      </c>
      <c r="M33" s="20">
        <v>37.767637767637751</v>
      </c>
      <c r="N33" s="12">
        <v>18.883818883818876</v>
      </c>
    </row>
    <row r="34" spans="3:14" x14ac:dyDescent="0.3">
      <c r="C34" s="19">
        <v>32</v>
      </c>
      <c r="D34" t="s">
        <v>84</v>
      </c>
      <c r="E34">
        <v>3</v>
      </c>
      <c r="F34" s="20">
        <v>156.05495554363398</v>
      </c>
      <c r="G34" s="12">
        <v>52.01831851454466</v>
      </c>
      <c r="J34" s="19">
        <v>32</v>
      </c>
      <c r="K34" t="s">
        <v>366</v>
      </c>
      <c r="L34">
        <v>1</v>
      </c>
      <c r="M34" s="20">
        <v>27.363071710897778</v>
      </c>
      <c r="N34" s="12">
        <v>27.363071710897778</v>
      </c>
    </row>
    <row r="35" spans="3:14" x14ac:dyDescent="0.3">
      <c r="C35" s="19">
        <v>33</v>
      </c>
      <c r="D35" t="s">
        <v>37</v>
      </c>
      <c r="E35">
        <v>2</v>
      </c>
      <c r="F35" s="20">
        <v>150.88952282157675</v>
      </c>
      <c r="G35" s="12">
        <v>75.444761410788374</v>
      </c>
      <c r="J35" s="19">
        <v>33</v>
      </c>
      <c r="K35" t="s">
        <v>55</v>
      </c>
      <c r="L35">
        <v>2</v>
      </c>
      <c r="M35" s="20">
        <v>6.7646444185579746</v>
      </c>
      <c r="N35" s="12">
        <v>3.3823222092789873</v>
      </c>
    </row>
    <row r="36" spans="3:14" x14ac:dyDescent="0.3">
      <c r="C36" s="19">
        <v>34</v>
      </c>
      <c r="D36" t="s">
        <v>73</v>
      </c>
      <c r="E36">
        <v>3</v>
      </c>
      <c r="F36" s="20">
        <v>148.21647297529779</v>
      </c>
      <c r="G36" s="12">
        <v>49.40549099176593</v>
      </c>
      <c r="J36" s="19"/>
      <c r="M36" s="20"/>
      <c r="N36" s="12"/>
    </row>
    <row r="37" spans="3:14" x14ac:dyDescent="0.3">
      <c r="C37" s="19">
        <v>35</v>
      </c>
      <c r="D37" t="s">
        <v>58</v>
      </c>
      <c r="E37">
        <v>2</v>
      </c>
      <c r="F37" s="20">
        <v>119.79321608198562</v>
      </c>
      <c r="G37" s="12">
        <v>59.89660804099281</v>
      </c>
      <c r="J37" s="19"/>
      <c r="M37" s="20"/>
      <c r="N37" s="12"/>
    </row>
    <row r="38" spans="3:14" x14ac:dyDescent="0.3">
      <c r="C38" s="19">
        <v>36</v>
      </c>
      <c r="D38" t="s">
        <v>81</v>
      </c>
      <c r="E38">
        <v>1</v>
      </c>
      <c r="F38" s="20">
        <v>87.109375</v>
      </c>
      <c r="G38" s="12">
        <v>87.109375</v>
      </c>
    </row>
    <row r="39" spans="3:14" x14ac:dyDescent="0.3">
      <c r="C39" s="19">
        <v>37</v>
      </c>
      <c r="D39" t="s">
        <v>378</v>
      </c>
      <c r="E39">
        <v>1</v>
      </c>
      <c r="F39" s="20">
        <v>86.108468125594655</v>
      </c>
      <c r="G39" s="12">
        <v>86.108468125594655</v>
      </c>
    </row>
    <row r="40" spans="3:14" x14ac:dyDescent="0.3">
      <c r="C40" s="19">
        <v>38</v>
      </c>
      <c r="D40" t="s">
        <v>310</v>
      </c>
      <c r="E40">
        <v>1</v>
      </c>
      <c r="F40" s="20">
        <v>79.736718382698641</v>
      </c>
      <c r="G40" s="12">
        <v>79.736718382698641</v>
      </c>
    </row>
    <row r="41" spans="3:14" x14ac:dyDescent="0.3">
      <c r="C41" s="19">
        <v>39</v>
      </c>
      <c r="D41" t="s">
        <v>22</v>
      </c>
      <c r="E41">
        <v>2</v>
      </c>
      <c r="F41" s="20">
        <v>79.477414863005706</v>
      </c>
      <c r="G41" s="12">
        <v>39.738707431502853</v>
      </c>
    </row>
    <row r="42" spans="3:14" x14ac:dyDescent="0.3">
      <c r="C42" s="19">
        <v>40</v>
      </c>
      <c r="D42" t="s">
        <v>351</v>
      </c>
      <c r="E42">
        <v>1</v>
      </c>
      <c r="F42" s="20">
        <v>76.21062529384109</v>
      </c>
      <c r="G42" s="12">
        <v>76.21062529384109</v>
      </c>
    </row>
    <row r="43" spans="3:14" x14ac:dyDescent="0.3">
      <c r="C43" s="19">
        <v>41</v>
      </c>
      <c r="D43" t="s">
        <v>44</v>
      </c>
      <c r="E43">
        <v>5</v>
      </c>
      <c r="F43" s="20">
        <v>74.251840048573612</v>
      </c>
      <c r="G43" s="12">
        <v>14.850368009714723</v>
      </c>
    </row>
    <row r="44" spans="3:14" x14ac:dyDescent="0.3">
      <c r="C44" s="19">
        <v>42</v>
      </c>
      <c r="D44" t="s">
        <v>235</v>
      </c>
      <c r="E44">
        <v>1</v>
      </c>
      <c r="F44" s="20">
        <v>70.212765957446805</v>
      </c>
      <c r="G44" s="12">
        <v>70.212765957446805</v>
      </c>
    </row>
    <row r="45" spans="3:14" x14ac:dyDescent="0.3">
      <c r="C45" s="19">
        <v>43</v>
      </c>
      <c r="D45" t="s">
        <v>382</v>
      </c>
      <c r="E45">
        <v>1</v>
      </c>
      <c r="F45" s="20">
        <v>69.532602423542997</v>
      </c>
      <c r="G45" s="12">
        <v>69.532602423542997</v>
      </c>
    </row>
    <row r="46" spans="3:14" x14ac:dyDescent="0.3">
      <c r="C46" s="19">
        <v>44</v>
      </c>
      <c r="D46" t="s">
        <v>215</v>
      </c>
      <c r="E46">
        <v>1</v>
      </c>
      <c r="F46" s="20">
        <v>60.992498557414891</v>
      </c>
      <c r="G46" s="12">
        <v>60.992498557414891</v>
      </c>
    </row>
    <row r="47" spans="3:14" x14ac:dyDescent="0.3">
      <c r="C47" s="19">
        <v>45</v>
      </c>
      <c r="D47" t="s">
        <v>322</v>
      </c>
      <c r="E47">
        <v>1</v>
      </c>
      <c r="F47" s="20">
        <v>52.616555661274965</v>
      </c>
      <c r="G47" s="12">
        <v>52.616555661274965</v>
      </c>
    </row>
    <row r="48" spans="3:14" x14ac:dyDescent="0.3">
      <c r="C48" s="19">
        <v>46</v>
      </c>
      <c r="D48" t="s">
        <v>68</v>
      </c>
      <c r="E48">
        <v>2</v>
      </c>
      <c r="F48" s="20">
        <v>40.311977139849219</v>
      </c>
      <c r="G48" s="12">
        <v>20.15598856992461</v>
      </c>
    </row>
    <row r="49" spans="3:7" x14ac:dyDescent="0.3">
      <c r="C49" s="19">
        <v>47</v>
      </c>
      <c r="D49" t="s">
        <v>308</v>
      </c>
      <c r="E49">
        <v>1</v>
      </c>
      <c r="F49" s="20">
        <v>36.12176414189836</v>
      </c>
      <c r="G49" s="12">
        <v>36.12176414189836</v>
      </c>
    </row>
  </sheetData>
  <pageMargins left="0.7" right="0.7" top="0.75" bottom="0.75" header="0.3" footer="0.3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65D52-605B-4CFF-8260-D0412B22937A}">
  <dimension ref="C1:N47"/>
  <sheetViews>
    <sheetView workbookViewId="0">
      <selection activeCell="K12" sqref="K12"/>
    </sheetView>
  </sheetViews>
  <sheetFormatPr defaultRowHeight="14.4" x14ac:dyDescent="0.3"/>
  <cols>
    <col min="1" max="2" width="3.33203125" customWidth="1"/>
    <col min="3" max="3" width="8.5546875" customWidth="1"/>
    <col min="4" max="4" width="20.33203125" customWidth="1"/>
    <col min="5" max="5" width="15.33203125" bestFit="1" customWidth="1"/>
    <col min="8" max="8" width="3.5546875" customWidth="1"/>
    <col min="9" max="9" width="3" customWidth="1"/>
    <col min="10" max="10" width="8.5546875" customWidth="1"/>
    <col min="11" max="11" width="21.33203125" customWidth="1"/>
    <col min="12" max="12" width="15.33203125" bestFit="1" customWidth="1"/>
  </cols>
  <sheetData>
    <row r="1" spans="3:14" ht="15" thickBot="1" x14ac:dyDescent="0.35"/>
    <row r="2" spans="3:14" x14ac:dyDescent="0.3">
      <c r="C2" s="86" t="s">
        <v>90</v>
      </c>
      <c r="D2" s="87" t="s">
        <v>257</v>
      </c>
      <c r="E2" s="87" t="s">
        <v>92</v>
      </c>
      <c r="F2" s="88" t="s">
        <v>9</v>
      </c>
      <c r="G2" s="89" t="s">
        <v>93</v>
      </c>
      <c r="J2" s="86" t="s">
        <v>90</v>
      </c>
      <c r="K2" s="87" t="s">
        <v>258</v>
      </c>
      <c r="L2" s="87" t="s">
        <v>92</v>
      </c>
      <c r="M2" s="88" t="s">
        <v>9</v>
      </c>
      <c r="N2" s="89" t="s">
        <v>93</v>
      </c>
    </row>
    <row r="3" spans="3:14" x14ac:dyDescent="0.3">
      <c r="C3" s="9">
        <v>1</v>
      </c>
      <c r="D3" s="10" t="str">
        <f>'[2]Age Results (Pivot)'!A5</f>
        <v>Ray Robinson</v>
      </c>
      <c r="E3" s="21">
        <f>'[2]Age Results (Pivot)'!B5</f>
        <v>10</v>
      </c>
      <c r="F3" s="11">
        <f>'[2]Age Results (Pivot)'!C5</f>
        <v>815.52341189892559</v>
      </c>
      <c r="G3" s="12">
        <f>F3/E3</f>
        <v>81.552341189892559</v>
      </c>
      <c r="J3" s="9">
        <v>1</v>
      </c>
      <c r="K3" s="10" t="str">
        <f>'[2]Age Results (Pivot)'!E5</f>
        <v>Lynne Sewards</v>
      </c>
      <c r="L3" s="21">
        <f>'[2]Age Results (Pivot)'!F5</f>
        <v>8</v>
      </c>
      <c r="M3" s="11">
        <f>'[2]Age Results (Pivot)'!G5</f>
        <v>597.43833821051248</v>
      </c>
      <c r="N3" s="12">
        <f>M3/L3</f>
        <v>74.67979227631406</v>
      </c>
    </row>
    <row r="4" spans="3:14" x14ac:dyDescent="0.3">
      <c r="C4" s="13">
        <v>2</v>
      </c>
      <c r="D4" s="14" t="str">
        <f>'[2]Age Results (Pivot)'!A6</f>
        <v>Paul Whittleton</v>
      </c>
      <c r="E4" s="14">
        <f>'[2]Age Results (Pivot)'!B6</f>
        <v>10</v>
      </c>
      <c r="F4" s="15">
        <f>'[2]Age Results (Pivot)'!C6</f>
        <v>775.99957485583843</v>
      </c>
      <c r="G4" s="12">
        <f t="shared" ref="G4:G46" si="0">F4/E4</f>
        <v>77.599957485583843</v>
      </c>
      <c r="J4" s="13">
        <v>2</v>
      </c>
      <c r="K4" s="14" t="str">
        <f>'[2]Age Results (Pivot)'!E6</f>
        <v>Sonia Hutchby</v>
      </c>
      <c r="L4" s="14">
        <f>'[2]Age Results (Pivot)'!F6</f>
        <v>8</v>
      </c>
      <c r="M4" s="15">
        <f>'[2]Age Results (Pivot)'!G6</f>
        <v>560.18201803250781</v>
      </c>
      <c r="N4" s="12">
        <f t="shared" ref="N4:N33" si="1">M4/L4</f>
        <v>70.022752254063477</v>
      </c>
    </row>
    <row r="5" spans="3:14" x14ac:dyDescent="0.3">
      <c r="C5" s="16">
        <v>3</v>
      </c>
      <c r="D5" s="17" t="str">
        <f>'[2]Age Results (Pivot)'!A7</f>
        <v>James Read</v>
      </c>
      <c r="E5" s="17">
        <f>'[2]Age Results (Pivot)'!B7</f>
        <v>10</v>
      </c>
      <c r="F5" s="18">
        <f>'[2]Age Results (Pivot)'!C7</f>
        <v>772.98948615573977</v>
      </c>
      <c r="G5" s="12">
        <f t="shared" si="0"/>
        <v>77.298948615573977</v>
      </c>
      <c r="J5" s="16">
        <v>3</v>
      </c>
      <c r="K5" s="17" t="str">
        <f>'[2]Age Results (Pivot)'!E7</f>
        <v>Jessica Denman</v>
      </c>
      <c r="L5" s="17">
        <f>'[2]Age Results (Pivot)'!F7</f>
        <v>8</v>
      </c>
      <c r="M5" s="18">
        <f>'[2]Age Results (Pivot)'!G7</f>
        <v>536.25632504185535</v>
      </c>
      <c r="N5" s="12">
        <f t="shared" si="1"/>
        <v>67.032040630231918</v>
      </c>
    </row>
    <row r="6" spans="3:14" x14ac:dyDescent="0.3">
      <c r="C6" s="19">
        <v>4</v>
      </c>
      <c r="D6" t="str">
        <f>'[2]Age Results (Pivot)'!A8</f>
        <v>Lewis Whiting</v>
      </c>
      <c r="E6">
        <f>'[2]Age Results (Pivot)'!B8</f>
        <v>10</v>
      </c>
      <c r="F6" s="20">
        <f>'[2]Age Results (Pivot)'!C8</f>
        <v>746.07055532964148</v>
      </c>
      <c r="G6" s="12">
        <f t="shared" si="0"/>
        <v>74.607055532964154</v>
      </c>
      <c r="J6" s="19">
        <v>4</v>
      </c>
      <c r="K6" t="str">
        <f>'[2]Age Results (Pivot)'!E8</f>
        <v>Sue Wolfgang</v>
      </c>
      <c r="L6">
        <f>'[2]Age Results (Pivot)'!F8</f>
        <v>8</v>
      </c>
      <c r="M6" s="20">
        <f>'[2]Age Results (Pivot)'!G8</f>
        <v>521.78880646014977</v>
      </c>
      <c r="N6" s="12">
        <f t="shared" si="1"/>
        <v>65.223600807518721</v>
      </c>
    </row>
    <row r="7" spans="3:14" x14ac:dyDescent="0.3">
      <c r="C7" s="19">
        <v>5</v>
      </c>
      <c r="D7" t="str">
        <f>'[2]Age Results (Pivot)'!A9</f>
        <v>Joshua Hazeldine</v>
      </c>
      <c r="E7">
        <f>'[2]Age Results (Pivot)'!B9</f>
        <v>10</v>
      </c>
      <c r="F7" s="20">
        <f>'[2]Age Results (Pivot)'!C9</f>
        <v>716.6996243822739</v>
      </c>
      <c r="G7" s="12">
        <f t="shared" si="0"/>
        <v>71.669962438227387</v>
      </c>
      <c r="J7" s="19">
        <v>5</v>
      </c>
      <c r="K7" t="str">
        <f>'[2]Age Results (Pivot)'!E9</f>
        <v>Hollie Broughton</v>
      </c>
      <c r="L7">
        <f>'[2]Age Results (Pivot)'!F9</f>
        <v>8</v>
      </c>
      <c r="M7" s="20">
        <f>'[2]Age Results (Pivot)'!G9</f>
        <v>520.7877910564273</v>
      </c>
      <c r="N7" s="12">
        <f t="shared" si="1"/>
        <v>65.098473882053412</v>
      </c>
    </row>
    <row r="8" spans="3:14" x14ac:dyDescent="0.3">
      <c r="C8" s="19">
        <v>6</v>
      </c>
      <c r="D8" t="str">
        <f>'[2]Age Results (Pivot)'!A10</f>
        <v>Alex Duthie</v>
      </c>
      <c r="E8">
        <f>'[2]Age Results (Pivot)'!B10</f>
        <v>10</v>
      </c>
      <c r="F8" s="20">
        <f>'[2]Age Results (Pivot)'!C10</f>
        <v>716.14476048060908</v>
      </c>
      <c r="G8" s="12">
        <f t="shared" si="0"/>
        <v>71.614476048060908</v>
      </c>
      <c r="J8" s="19">
        <v>6</v>
      </c>
      <c r="K8" t="str">
        <f>'[2]Age Results (Pivot)'!E10</f>
        <v>Catherine Hughes</v>
      </c>
      <c r="L8">
        <f>'[2]Age Results (Pivot)'!F10</f>
        <v>8</v>
      </c>
      <c r="M8" s="20">
        <f>'[2]Age Results (Pivot)'!G10</f>
        <v>520.14547659366042</v>
      </c>
      <c r="N8" s="12">
        <f t="shared" si="1"/>
        <v>65.018184574207552</v>
      </c>
    </row>
    <row r="9" spans="3:14" x14ac:dyDescent="0.3">
      <c r="C9" s="19">
        <v>7</v>
      </c>
      <c r="D9" t="str">
        <f>'[2]Age Results (Pivot)'!A11</f>
        <v>Andy Aiston</v>
      </c>
      <c r="E9">
        <f>'[2]Age Results (Pivot)'!B11</f>
        <v>10</v>
      </c>
      <c r="F9" s="20">
        <f>'[2]Age Results (Pivot)'!C11</f>
        <v>715.59871967211677</v>
      </c>
      <c r="G9" s="12">
        <f t="shared" si="0"/>
        <v>71.559871967211677</v>
      </c>
      <c r="J9" s="19">
        <v>7</v>
      </c>
      <c r="K9" t="str">
        <f>'[2]Age Results (Pivot)'!E11</f>
        <v>Liz Bamford</v>
      </c>
      <c r="L9">
        <f>'[2]Age Results (Pivot)'!F11</f>
        <v>8</v>
      </c>
      <c r="M9" s="20">
        <f>'[2]Age Results (Pivot)'!G11</f>
        <v>517.02609980558066</v>
      </c>
      <c r="N9" s="12">
        <f t="shared" si="1"/>
        <v>64.628262475697582</v>
      </c>
    </row>
    <row r="10" spans="3:14" x14ac:dyDescent="0.3">
      <c r="C10" s="19">
        <v>8</v>
      </c>
      <c r="D10" t="str">
        <f>'[2]Age Results (Pivot)'!A12</f>
        <v>John Reynolds</v>
      </c>
      <c r="E10">
        <f>'[2]Age Results (Pivot)'!B12</f>
        <v>10</v>
      </c>
      <c r="F10" s="20">
        <f>'[2]Age Results (Pivot)'!C12</f>
        <v>700.66257715528423</v>
      </c>
      <c r="G10" s="12">
        <f t="shared" si="0"/>
        <v>70.066257715528423</v>
      </c>
      <c r="J10" s="19">
        <v>8</v>
      </c>
      <c r="K10" t="str">
        <f>'[2]Age Results (Pivot)'!E12</f>
        <v>Victoria Appelmann</v>
      </c>
      <c r="L10">
        <f>'[2]Age Results (Pivot)'!F12</f>
        <v>6</v>
      </c>
      <c r="M10" s="20">
        <f>'[2]Age Results (Pivot)'!G12</f>
        <v>365.17449515378155</v>
      </c>
      <c r="N10" s="12">
        <f t="shared" si="1"/>
        <v>60.862415858963594</v>
      </c>
    </row>
    <row r="11" spans="3:14" x14ac:dyDescent="0.3">
      <c r="C11" s="19">
        <v>9</v>
      </c>
      <c r="D11" t="str">
        <f>'[2]Age Results (Pivot)'!A13</f>
        <v>Kevin Pounder</v>
      </c>
      <c r="E11">
        <f>'[2]Age Results (Pivot)'!B13</f>
        <v>10</v>
      </c>
      <c r="F11" s="20">
        <f>'[2]Age Results (Pivot)'!C13</f>
        <v>698.01372357476055</v>
      </c>
      <c r="G11" s="12">
        <f t="shared" si="0"/>
        <v>69.801372357476055</v>
      </c>
      <c r="J11" s="19">
        <v>9</v>
      </c>
      <c r="K11" t="str">
        <f>'[2]Age Results (Pivot)'!E13</f>
        <v>Josie Day</v>
      </c>
      <c r="L11">
        <f>'[2]Age Results (Pivot)'!F13</f>
        <v>6</v>
      </c>
      <c r="M11" s="20">
        <f>'[2]Age Results (Pivot)'!G13</f>
        <v>329.55920319318352</v>
      </c>
      <c r="N11" s="12">
        <f t="shared" si="1"/>
        <v>54.926533865530587</v>
      </c>
    </row>
    <row r="12" spans="3:14" x14ac:dyDescent="0.3">
      <c r="C12" s="19">
        <v>10</v>
      </c>
      <c r="D12" t="str">
        <f>'[2]Age Results (Pivot)'!A14</f>
        <v>Darran Furness</v>
      </c>
      <c r="E12">
        <f>'[2]Age Results (Pivot)'!B14</f>
        <v>10</v>
      </c>
      <c r="F12" s="20">
        <f>'[2]Age Results (Pivot)'!C14</f>
        <v>685.74692770639297</v>
      </c>
      <c r="G12" s="12">
        <f t="shared" si="0"/>
        <v>68.574692770639302</v>
      </c>
      <c r="J12" s="19">
        <v>10</v>
      </c>
      <c r="K12" t="str">
        <f>'[2]Age Results (Pivot)'!E14</f>
        <v>Heather Howarth</v>
      </c>
      <c r="L12">
        <f>'[2]Age Results (Pivot)'!F14</f>
        <v>7</v>
      </c>
      <c r="M12" s="20">
        <f>'[2]Age Results (Pivot)'!G14</f>
        <v>325.78081173690362</v>
      </c>
      <c r="N12" s="12">
        <f t="shared" si="1"/>
        <v>46.540115962414802</v>
      </c>
    </row>
    <row r="13" spans="3:14" x14ac:dyDescent="0.3">
      <c r="C13" s="19">
        <v>11</v>
      </c>
      <c r="D13" t="str">
        <f>'[2]Age Results (Pivot)'!A15</f>
        <v>John McCurdy</v>
      </c>
      <c r="E13">
        <f>'[2]Age Results (Pivot)'!B15</f>
        <v>9</v>
      </c>
      <c r="F13" s="20">
        <f>'[2]Age Results (Pivot)'!C15</f>
        <v>675.09623079254015</v>
      </c>
      <c r="G13" s="12">
        <f t="shared" si="0"/>
        <v>75.010692310282238</v>
      </c>
      <c r="J13" s="19">
        <v>11</v>
      </c>
      <c r="K13" t="str">
        <f>'[2]Age Results (Pivot)'!E15</f>
        <v>Natalie Booth</v>
      </c>
      <c r="L13">
        <f>'[2]Age Results (Pivot)'!F15</f>
        <v>5</v>
      </c>
      <c r="M13" s="20">
        <f>'[2]Age Results (Pivot)'!G15</f>
        <v>300.5065884736058</v>
      </c>
      <c r="N13" s="12">
        <f t="shared" si="1"/>
        <v>60.10131769472116</v>
      </c>
    </row>
    <row r="14" spans="3:14" x14ac:dyDescent="0.3">
      <c r="C14" s="19">
        <v>12</v>
      </c>
      <c r="D14" t="str">
        <f>'[2]Age Results (Pivot)'!A16</f>
        <v>Craig Matthews</v>
      </c>
      <c r="E14">
        <f>'[2]Age Results (Pivot)'!B16</f>
        <v>9</v>
      </c>
      <c r="F14" s="20">
        <f>'[2]Age Results (Pivot)'!C16</f>
        <v>663.39699322954868</v>
      </c>
      <c r="G14" s="12">
        <f t="shared" si="0"/>
        <v>73.710777025505408</v>
      </c>
      <c r="J14" s="19">
        <v>12</v>
      </c>
      <c r="K14" t="str">
        <f>'[2]Age Results (Pivot)'!E16</f>
        <v>Yulia Ravenhill</v>
      </c>
      <c r="L14">
        <f>'[2]Age Results (Pivot)'!F16</f>
        <v>4</v>
      </c>
      <c r="M14" s="20">
        <f>'[2]Age Results (Pivot)'!G16</f>
        <v>298.82618431477204</v>
      </c>
      <c r="N14" s="12">
        <f t="shared" si="1"/>
        <v>74.706546078693009</v>
      </c>
    </row>
    <row r="15" spans="3:14" x14ac:dyDescent="0.3">
      <c r="C15" s="19">
        <v>13</v>
      </c>
      <c r="D15" t="str">
        <f>'[2]Age Results (Pivot)'!A17</f>
        <v>Richard Iliffe</v>
      </c>
      <c r="E15">
        <f>'[2]Age Results (Pivot)'!B17</f>
        <v>10</v>
      </c>
      <c r="F15" s="20">
        <f>'[2]Age Results (Pivot)'!C17</f>
        <v>657.09451162758205</v>
      </c>
      <c r="G15" s="12">
        <f t="shared" si="0"/>
        <v>65.709451162758199</v>
      </c>
      <c r="J15" s="19">
        <v>13</v>
      </c>
      <c r="K15" t="str">
        <f>'[2]Age Results (Pivot)'!E17</f>
        <v>Tara Brown</v>
      </c>
      <c r="L15">
        <f>'[2]Age Results (Pivot)'!F17</f>
        <v>5</v>
      </c>
      <c r="M15" s="20">
        <f>'[2]Age Results (Pivot)'!G17</f>
        <v>279.32580830994067</v>
      </c>
      <c r="N15" s="12">
        <f t="shared" si="1"/>
        <v>55.865161661988132</v>
      </c>
    </row>
    <row r="16" spans="3:14" x14ac:dyDescent="0.3">
      <c r="C16" s="19">
        <v>14</v>
      </c>
      <c r="D16" t="str">
        <f>'[2]Age Results (Pivot)'!A18</f>
        <v>Daniel Follon</v>
      </c>
      <c r="E16">
        <f>'[2]Age Results (Pivot)'!B18</f>
        <v>10</v>
      </c>
      <c r="F16" s="20">
        <f>'[2]Age Results (Pivot)'!C18</f>
        <v>637.74218649390605</v>
      </c>
      <c r="G16" s="12">
        <f t="shared" si="0"/>
        <v>63.774218649390605</v>
      </c>
      <c r="J16" s="19">
        <v>14</v>
      </c>
      <c r="K16" t="str">
        <f>'[2]Age Results (Pivot)'!E18</f>
        <v>Nat Braisby</v>
      </c>
      <c r="L16">
        <f>'[2]Age Results (Pivot)'!F18</f>
        <v>4</v>
      </c>
      <c r="M16" s="20">
        <f>'[2]Age Results (Pivot)'!G18</f>
        <v>259.58655999472859</v>
      </c>
      <c r="N16" s="12">
        <f t="shared" si="1"/>
        <v>64.896639998682147</v>
      </c>
    </row>
    <row r="17" spans="3:14" x14ac:dyDescent="0.3">
      <c r="C17" s="19">
        <v>15</v>
      </c>
      <c r="D17" t="str">
        <f>'[2]Age Results (Pivot)'!A19</f>
        <v>David Millington</v>
      </c>
      <c r="E17">
        <f>'[2]Age Results (Pivot)'!B19</f>
        <v>10</v>
      </c>
      <c r="F17" s="20">
        <f>'[2]Age Results (Pivot)'!C19</f>
        <v>631.67198998032666</v>
      </c>
      <c r="G17" s="12">
        <f t="shared" si="0"/>
        <v>63.167198998032667</v>
      </c>
      <c r="J17" s="19">
        <v>15</v>
      </c>
      <c r="K17" t="str">
        <f>'[2]Age Results (Pivot)'!E19</f>
        <v>Adelle Whittleton</v>
      </c>
      <c r="L17">
        <f>'[2]Age Results (Pivot)'!F19</f>
        <v>4</v>
      </c>
      <c r="M17" s="20">
        <f>'[2]Age Results (Pivot)'!G19</f>
        <v>258.40442197731369</v>
      </c>
      <c r="N17" s="12">
        <f t="shared" si="1"/>
        <v>64.601105494328422</v>
      </c>
    </row>
    <row r="18" spans="3:14" x14ac:dyDescent="0.3">
      <c r="C18" s="19">
        <v>16</v>
      </c>
      <c r="D18" t="str">
        <f>'[2]Age Results (Pivot)'!A20</f>
        <v>David Feely</v>
      </c>
      <c r="E18">
        <f>'[2]Age Results (Pivot)'!B20</f>
        <v>10</v>
      </c>
      <c r="F18" s="20">
        <f>'[2]Age Results (Pivot)'!C20</f>
        <v>609.99400956981356</v>
      </c>
      <c r="G18" s="12">
        <f t="shared" si="0"/>
        <v>60.999400956981354</v>
      </c>
      <c r="J18" s="19">
        <v>16</v>
      </c>
      <c r="K18" t="str">
        <f>'[2]Age Results (Pivot)'!E20</f>
        <v>Bridget Langton-Leivers</v>
      </c>
      <c r="L18">
        <f>'[2]Age Results (Pivot)'!F20</f>
        <v>4</v>
      </c>
      <c r="M18" s="20">
        <f>'[2]Age Results (Pivot)'!G20</f>
        <v>247.6400557512153</v>
      </c>
      <c r="N18" s="12">
        <f t="shared" si="1"/>
        <v>61.910013937803825</v>
      </c>
    </row>
    <row r="19" spans="3:14" x14ac:dyDescent="0.3">
      <c r="C19" s="19">
        <v>17</v>
      </c>
      <c r="D19" t="str">
        <f>'[2]Age Results (Pivot)'!A21</f>
        <v>Mark Lambert</v>
      </c>
      <c r="E19">
        <f>'[2]Age Results (Pivot)'!B21</f>
        <v>9</v>
      </c>
      <c r="F19" s="20">
        <f>'[2]Age Results (Pivot)'!C21</f>
        <v>605.88694213970177</v>
      </c>
      <c r="G19" s="12">
        <f t="shared" si="0"/>
        <v>67.320771348855757</v>
      </c>
      <c r="J19" s="19">
        <v>17</v>
      </c>
      <c r="K19" t="str">
        <f>'[2]Age Results (Pivot)'!E21</f>
        <v>Tania Martin</v>
      </c>
      <c r="L19">
        <f>'[2]Age Results (Pivot)'!F21</f>
        <v>4</v>
      </c>
      <c r="M19" s="20">
        <f>'[2]Age Results (Pivot)'!G21</f>
        <v>218.54872732089552</v>
      </c>
      <c r="N19" s="12">
        <f t="shared" si="1"/>
        <v>54.637181830223881</v>
      </c>
    </row>
    <row r="20" spans="3:14" x14ac:dyDescent="0.3">
      <c r="C20" s="19">
        <v>18</v>
      </c>
      <c r="D20" t="str">
        <f>'[2]Age Results (Pivot)'!A22</f>
        <v>Julian Bloor</v>
      </c>
      <c r="E20">
        <f>'[2]Age Results (Pivot)'!B22</f>
        <v>10</v>
      </c>
      <c r="F20" s="20">
        <f>'[2]Age Results (Pivot)'!C22</f>
        <v>582.73995282250257</v>
      </c>
      <c r="G20" s="12">
        <f t="shared" si="0"/>
        <v>58.273995282250254</v>
      </c>
      <c r="J20" s="19">
        <v>18</v>
      </c>
      <c r="K20" t="str">
        <f>'[2]Age Results (Pivot)'!E22</f>
        <v>Emma Bennett</v>
      </c>
      <c r="L20">
        <f>'[2]Age Results (Pivot)'!F22</f>
        <v>3</v>
      </c>
      <c r="M20" s="20">
        <f>'[2]Age Results (Pivot)'!G22</f>
        <v>201.65758500280594</v>
      </c>
      <c r="N20" s="12">
        <f t="shared" si="1"/>
        <v>67.219195000935315</v>
      </c>
    </row>
    <row r="21" spans="3:14" x14ac:dyDescent="0.3">
      <c r="C21" s="19">
        <v>19</v>
      </c>
      <c r="D21" t="str">
        <f>'[2]Age Results (Pivot)'!A23</f>
        <v>Sam Waddingham</v>
      </c>
      <c r="E21">
        <f>'[2]Age Results (Pivot)'!B23</f>
        <v>8</v>
      </c>
      <c r="F21" s="20">
        <f>'[2]Age Results (Pivot)'!C23</f>
        <v>543.50391509137955</v>
      </c>
      <c r="G21" s="12">
        <f t="shared" si="0"/>
        <v>67.937989386422444</v>
      </c>
      <c r="J21" s="19">
        <v>19</v>
      </c>
      <c r="K21" t="str">
        <f>'[2]Age Results (Pivot)'!E23</f>
        <v>Melissa Denman</v>
      </c>
      <c r="L21">
        <f>'[2]Age Results (Pivot)'!F23</f>
        <v>3</v>
      </c>
      <c r="M21" s="20">
        <f>'[2]Age Results (Pivot)'!G23</f>
        <v>199.8961227311288</v>
      </c>
      <c r="N21" s="12">
        <f t="shared" si="1"/>
        <v>66.632040910376261</v>
      </c>
    </row>
    <row r="22" spans="3:14" x14ac:dyDescent="0.3">
      <c r="C22" s="19">
        <v>20</v>
      </c>
      <c r="D22" t="str">
        <f>'[2]Age Results (Pivot)'!A24</f>
        <v>David Jones</v>
      </c>
      <c r="E22">
        <f>'[2]Age Results (Pivot)'!B24</f>
        <v>8</v>
      </c>
      <c r="F22" s="20">
        <f>'[2]Age Results (Pivot)'!C24</f>
        <v>502.91914946421758</v>
      </c>
      <c r="G22" s="12">
        <f t="shared" si="0"/>
        <v>62.864893683027198</v>
      </c>
      <c r="J22" s="19">
        <v>20</v>
      </c>
      <c r="K22" t="str">
        <f>'[2]Age Results (Pivot)'!E24</f>
        <v>Michelle Jakeway</v>
      </c>
      <c r="L22">
        <f>'[2]Age Results (Pivot)'!F24</f>
        <v>3</v>
      </c>
      <c r="M22" s="20">
        <f>'[2]Age Results (Pivot)'!G24</f>
        <v>176.85216937352277</v>
      </c>
      <c r="N22" s="12">
        <f t="shared" si="1"/>
        <v>58.95072312450759</v>
      </c>
    </row>
    <row r="23" spans="3:14" x14ac:dyDescent="0.3">
      <c r="C23" s="19">
        <v>21</v>
      </c>
      <c r="D23" t="str">
        <f>'[2]Age Results (Pivot)'!A25</f>
        <v>Ryan Ball</v>
      </c>
      <c r="E23">
        <f>'[2]Age Results (Pivot)'!B25</f>
        <v>7</v>
      </c>
      <c r="F23" s="20">
        <f>'[2]Age Results (Pivot)'!C25</f>
        <v>475.65720022146132</v>
      </c>
      <c r="G23" s="12">
        <f t="shared" si="0"/>
        <v>67.951028603065907</v>
      </c>
      <c r="J23" s="19">
        <v>21</v>
      </c>
      <c r="K23" t="str">
        <f>'[2]Age Results (Pivot)'!E25</f>
        <v>Penny Raffle</v>
      </c>
      <c r="L23">
        <f>'[2]Age Results (Pivot)'!F25</f>
        <v>3</v>
      </c>
      <c r="M23" s="20">
        <f>'[2]Age Results (Pivot)'!G25</f>
        <v>169.65789558718575</v>
      </c>
      <c r="N23" s="12">
        <f t="shared" si="1"/>
        <v>56.552631862395252</v>
      </c>
    </row>
    <row r="24" spans="3:14" x14ac:dyDescent="0.3">
      <c r="C24" s="19">
        <v>22</v>
      </c>
      <c r="D24" t="str">
        <f>'[2]Age Results (Pivot)'!A26</f>
        <v>Jack Broughton</v>
      </c>
      <c r="E24">
        <f>'[2]Age Results (Pivot)'!B26</f>
        <v>6</v>
      </c>
      <c r="F24" s="20">
        <f>'[2]Age Results (Pivot)'!C26</f>
        <v>455.12876976310832</v>
      </c>
      <c r="G24" s="12">
        <f t="shared" si="0"/>
        <v>75.854794960518049</v>
      </c>
      <c r="J24" s="19">
        <v>22</v>
      </c>
      <c r="K24" t="str">
        <f>'[2]Age Results (Pivot)'!E26</f>
        <v>Jo Saunders</v>
      </c>
      <c r="L24">
        <f>'[2]Age Results (Pivot)'!F26</f>
        <v>2</v>
      </c>
      <c r="M24" s="20">
        <f>'[2]Age Results (Pivot)'!G26</f>
        <v>154.84380874448527</v>
      </c>
      <c r="N24" s="12">
        <f t="shared" si="1"/>
        <v>77.421904372242636</v>
      </c>
    </row>
    <row r="25" spans="3:14" x14ac:dyDescent="0.3">
      <c r="C25" s="19">
        <v>23</v>
      </c>
      <c r="D25" t="str">
        <f>'[2]Age Results (Pivot)'!A27</f>
        <v>Kevin Botto</v>
      </c>
      <c r="E25">
        <f>'[2]Age Results (Pivot)'!B27</f>
        <v>6</v>
      </c>
      <c r="F25" s="20">
        <f>'[2]Age Results (Pivot)'!C27</f>
        <v>385.99856514967883</v>
      </c>
      <c r="G25" s="12">
        <f t="shared" si="0"/>
        <v>64.333094191613142</v>
      </c>
      <c r="J25" s="19">
        <v>23</v>
      </c>
      <c r="K25" t="str">
        <f>'[2]Age Results (Pivot)'!E27</f>
        <v>Laura Hickey</v>
      </c>
      <c r="L25">
        <f>'[2]Age Results (Pivot)'!F27</f>
        <v>2</v>
      </c>
      <c r="M25" s="20">
        <f>'[2]Age Results (Pivot)'!G27</f>
        <v>118.58633313845041</v>
      </c>
      <c r="N25" s="12">
        <f t="shared" si="1"/>
        <v>59.293166569225207</v>
      </c>
    </row>
    <row r="26" spans="3:14" x14ac:dyDescent="0.3">
      <c r="C26" s="19">
        <v>24</v>
      </c>
      <c r="D26" t="str">
        <f>'[2]Age Results (Pivot)'!A28</f>
        <v>Lee Francis</v>
      </c>
      <c r="E26">
        <f>'[2]Age Results (Pivot)'!B28</f>
        <v>7</v>
      </c>
      <c r="F26" s="20">
        <f>'[2]Age Results (Pivot)'!C28</f>
        <v>349.98325732085948</v>
      </c>
      <c r="G26" s="12">
        <f t="shared" si="0"/>
        <v>49.997608188694208</v>
      </c>
      <c r="J26" s="19">
        <v>24</v>
      </c>
      <c r="K26" t="str">
        <f>'[2]Age Results (Pivot)'!E28</f>
        <v>Rachel Davis</v>
      </c>
      <c r="L26">
        <f>'[2]Age Results (Pivot)'!F28</f>
        <v>2</v>
      </c>
      <c r="M26" s="20">
        <f>'[2]Age Results (Pivot)'!G28</f>
        <v>111.90743045941869</v>
      </c>
      <c r="N26" s="12">
        <f t="shared" si="1"/>
        <v>55.953715229709346</v>
      </c>
    </row>
    <row r="27" spans="3:14" x14ac:dyDescent="0.3">
      <c r="C27" s="19">
        <v>25</v>
      </c>
      <c r="D27" t="str">
        <f>'[2]Age Results (Pivot)'!A29</f>
        <v>Tony Donaldson</v>
      </c>
      <c r="E27">
        <f>'[2]Age Results (Pivot)'!B29</f>
        <v>5</v>
      </c>
      <c r="F27" s="20">
        <f>'[2]Age Results (Pivot)'!C29</f>
        <v>346.03427680260097</v>
      </c>
      <c r="G27" s="12">
        <f t="shared" si="0"/>
        <v>69.206855360520194</v>
      </c>
      <c r="J27" s="19">
        <v>25</v>
      </c>
      <c r="K27" t="str">
        <f>'[2]Age Results (Pivot)'!E29</f>
        <v>Dani Harris</v>
      </c>
      <c r="L27">
        <f>'[2]Age Results (Pivot)'!F29</f>
        <v>2</v>
      </c>
      <c r="M27" s="20">
        <f>'[2]Age Results (Pivot)'!G29</f>
        <v>85.784655755762046</v>
      </c>
      <c r="N27" s="12">
        <f t="shared" si="1"/>
        <v>42.892327877881023</v>
      </c>
    </row>
    <row r="28" spans="3:14" x14ac:dyDescent="0.3">
      <c r="C28" s="19">
        <v>26</v>
      </c>
      <c r="D28" t="str">
        <f>'[2]Age Results (Pivot)'!A30</f>
        <v>Nick Verity</v>
      </c>
      <c r="E28">
        <f>'[2]Age Results (Pivot)'!B30</f>
        <v>6</v>
      </c>
      <c r="F28" s="20">
        <f>'[2]Age Results (Pivot)'!C30</f>
        <v>343.16427579360084</v>
      </c>
      <c r="G28" s="12">
        <f t="shared" si="0"/>
        <v>57.194045965600139</v>
      </c>
      <c r="J28" s="19">
        <v>26</v>
      </c>
      <c r="K28" t="str">
        <f>'[2]Age Results (Pivot)'!E30</f>
        <v>Corrina Loosemore</v>
      </c>
      <c r="L28">
        <f>'[2]Age Results (Pivot)'!F30</f>
        <v>1</v>
      </c>
      <c r="M28" s="20">
        <f>'[2]Age Results (Pivot)'!G30</f>
        <v>69.203592814371262</v>
      </c>
      <c r="N28" s="12">
        <f t="shared" si="1"/>
        <v>69.203592814371262</v>
      </c>
    </row>
    <row r="29" spans="3:14" x14ac:dyDescent="0.3">
      <c r="C29" s="19">
        <v>27</v>
      </c>
      <c r="D29" t="str">
        <f>'[2]Age Results (Pivot)'!A31</f>
        <v>Paul Robinson</v>
      </c>
      <c r="E29">
        <f>'[2]Age Results (Pivot)'!B31</f>
        <v>5</v>
      </c>
      <c r="F29" s="20">
        <f>'[2]Age Results (Pivot)'!C31</f>
        <v>310.25090375578549</v>
      </c>
      <c r="G29" s="12">
        <f t="shared" si="0"/>
        <v>62.0501807511571</v>
      </c>
      <c r="J29" s="19">
        <v>27</v>
      </c>
      <c r="K29" t="str">
        <f>'[2]Age Results (Pivot)'!E31</f>
        <v>Nicola Roper</v>
      </c>
      <c r="L29">
        <f>'[2]Age Results (Pivot)'!F31</f>
        <v>1</v>
      </c>
      <c r="M29" s="20">
        <f>'[2]Age Results (Pivot)'!G31</f>
        <v>68.892822658513026</v>
      </c>
      <c r="N29" s="12">
        <f t="shared" si="1"/>
        <v>68.892822658513026</v>
      </c>
    </row>
    <row r="30" spans="3:14" x14ac:dyDescent="0.3">
      <c r="C30" s="19">
        <v>28</v>
      </c>
      <c r="D30" t="str">
        <f>'[2]Age Results (Pivot)'!A32</f>
        <v>Roy Woods</v>
      </c>
      <c r="E30">
        <f>'[2]Age Results (Pivot)'!B32</f>
        <v>5</v>
      </c>
      <c r="F30" s="20">
        <f>'[2]Age Results (Pivot)'!C32</f>
        <v>306.87199201607518</v>
      </c>
      <c r="G30" s="12">
        <f t="shared" si="0"/>
        <v>61.374398403215039</v>
      </c>
      <c r="J30" s="19">
        <v>28</v>
      </c>
      <c r="K30" t="str">
        <f>'[2]Age Results (Pivot)'!E32</f>
        <v>Melanie Hagarty</v>
      </c>
      <c r="L30">
        <f>'[2]Age Results (Pivot)'!F32</f>
        <v>1</v>
      </c>
      <c r="M30" s="20">
        <f>'[2]Age Results (Pivot)'!G32</f>
        <v>59.88006320022982</v>
      </c>
      <c r="N30" s="12">
        <f t="shared" si="1"/>
        <v>59.88006320022982</v>
      </c>
    </row>
    <row r="31" spans="3:14" x14ac:dyDescent="0.3">
      <c r="C31" s="19">
        <v>29</v>
      </c>
      <c r="D31" t="str">
        <f>'[2]Age Results (Pivot)'!A33</f>
        <v>Richard Bower</v>
      </c>
      <c r="E31">
        <f>'[2]Age Results (Pivot)'!B33</f>
        <v>5</v>
      </c>
      <c r="F31" s="20">
        <f>'[2]Age Results (Pivot)'!C33</f>
        <v>281.26152356983368</v>
      </c>
      <c r="G31" s="12">
        <f t="shared" si="0"/>
        <v>56.252304713966737</v>
      </c>
      <c r="J31" s="19">
        <v>29</v>
      </c>
      <c r="K31" t="str">
        <f>'[2]Age Results (Pivot)'!E33</f>
        <v>Ellie Cocking</v>
      </c>
      <c r="L31">
        <f>'[2]Age Results (Pivot)'!F33</f>
        <v>1</v>
      </c>
      <c r="M31" s="20" t="e">
        <f>'[2]Age Results (Pivot)'!G33</f>
        <v>#N/A</v>
      </c>
      <c r="N31" s="12" t="e">
        <f t="shared" si="1"/>
        <v>#N/A</v>
      </c>
    </row>
    <row r="32" spans="3:14" x14ac:dyDescent="0.3">
      <c r="C32" s="19">
        <v>30</v>
      </c>
      <c r="D32" t="str">
        <f>'[2]Age Results (Pivot)'!A34</f>
        <v>Gregory Read</v>
      </c>
      <c r="E32">
        <f>'[2]Age Results (Pivot)'!B34</f>
        <v>4</v>
      </c>
      <c r="F32" s="20">
        <f>'[2]Age Results (Pivot)'!C34</f>
        <v>275.71331688865263</v>
      </c>
      <c r="G32" s="12">
        <f t="shared" si="0"/>
        <v>68.928329222163157</v>
      </c>
      <c r="J32" s="19">
        <v>30</v>
      </c>
      <c r="K32" t="str">
        <f>'[2]Age Results (Pivot)'!E34</f>
        <v>Dawn Shaw</v>
      </c>
      <c r="L32">
        <f>'[2]Age Results (Pivot)'!F34</f>
        <v>1</v>
      </c>
      <c r="M32" s="20" t="e">
        <f>'[2]Age Results (Pivot)'!G34</f>
        <v>#N/A</v>
      </c>
      <c r="N32" s="12" t="e">
        <f t="shared" si="1"/>
        <v>#N/A</v>
      </c>
    </row>
    <row r="33" spans="3:14" x14ac:dyDescent="0.3">
      <c r="C33" s="19">
        <v>31</v>
      </c>
      <c r="D33" t="str">
        <f>'[2]Age Results (Pivot)'!A35</f>
        <v>Brian Deboise</v>
      </c>
      <c r="E33">
        <f>'[2]Age Results (Pivot)'!B35</f>
        <v>3</v>
      </c>
      <c r="F33" s="20">
        <f>'[2]Age Results (Pivot)'!C35</f>
        <v>211.28505541470838</v>
      </c>
      <c r="G33" s="12">
        <f t="shared" si="0"/>
        <v>70.428351804902789</v>
      </c>
      <c r="J33" s="19">
        <v>31</v>
      </c>
      <c r="K33" t="str">
        <f>'[2]Age Results (Pivot)'!E35</f>
        <v>Jenni Wilson</v>
      </c>
      <c r="L33">
        <f>'[2]Age Results (Pivot)'!F35</f>
        <v>1</v>
      </c>
      <c r="M33" s="20" t="e">
        <f>'[2]Age Results (Pivot)'!G35</f>
        <v>#N/A</v>
      </c>
      <c r="N33" s="12" t="e">
        <f t="shared" si="1"/>
        <v>#N/A</v>
      </c>
    </row>
    <row r="34" spans="3:14" x14ac:dyDescent="0.3">
      <c r="C34" s="19">
        <v>32</v>
      </c>
      <c r="D34" t="str">
        <f>'[2]Age Results (Pivot)'!A36</f>
        <v>Adrian Barrell</v>
      </c>
      <c r="E34">
        <f>'[2]Age Results (Pivot)'!B36</f>
        <v>3</v>
      </c>
      <c r="F34" s="20">
        <f>'[2]Age Results (Pivot)'!C36</f>
        <v>196.97114244101476</v>
      </c>
      <c r="G34" s="12">
        <f t="shared" si="0"/>
        <v>65.65704748033825</v>
      </c>
    </row>
    <row r="35" spans="3:14" x14ac:dyDescent="0.3">
      <c r="C35" s="19">
        <v>33</v>
      </c>
      <c r="D35" t="str">
        <f>'[2]Age Results (Pivot)'!A37</f>
        <v>Ben Hurdis</v>
      </c>
      <c r="E35">
        <f>'[2]Age Results (Pivot)'!B37</f>
        <v>3</v>
      </c>
      <c r="F35" s="20">
        <f>'[2]Age Results (Pivot)'!C37</f>
        <v>190.65738141276358</v>
      </c>
      <c r="G35" s="12">
        <f t="shared" si="0"/>
        <v>63.552460470921197</v>
      </c>
    </row>
    <row r="36" spans="3:14" x14ac:dyDescent="0.3">
      <c r="C36" s="19">
        <v>34</v>
      </c>
      <c r="D36" t="str">
        <f>'[2]Age Results (Pivot)'!A38</f>
        <v>Dave Litchfield</v>
      </c>
      <c r="E36">
        <f>'[2]Age Results (Pivot)'!B38</f>
        <v>3</v>
      </c>
      <c r="F36" s="20">
        <f>'[2]Age Results (Pivot)'!C38</f>
        <v>190.26619706260323</v>
      </c>
      <c r="G36" s="12">
        <f t="shared" si="0"/>
        <v>63.422065687534406</v>
      </c>
    </row>
    <row r="37" spans="3:14" x14ac:dyDescent="0.3">
      <c r="C37" s="19">
        <v>35</v>
      </c>
      <c r="D37" t="str">
        <f>'[2]Age Results (Pivot)'!A39</f>
        <v>Barnaby Read</v>
      </c>
      <c r="E37">
        <f>'[2]Age Results (Pivot)'!B39</f>
        <v>2</v>
      </c>
      <c r="F37" s="20">
        <f>'[2]Age Results (Pivot)'!C39</f>
        <v>133.24681417168463</v>
      </c>
      <c r="G37" s="12">
        <f t="shared" si="0"/>
        <v>66.623407085842317</v>
      </c>
    </row>
    <row r="38" spans="3:14" x14ac:dyDescent="0.3">
      <c r="C38" s="19">
        <v>36</v>
      </c>
      <c r="D38" t="str">
        <f>'[2]Age Results (Pivot)'!A40</f>
        <v>Simon Ward</v>
      </c>
      <c r="E38">
        <f>'[2]Age Results (Pivot)'!B40</f>
        <v>2</v>
      </c>
      <c r="F38" s="20">
        <f>'[2]Age Results (Pivot)'!C40</f>
        <v>124.22436264512436</v>
      </c>
      <c r="G38" s="12">
        <f t="shared" si="0"/>
        <v>62.112181322562179</v>
      </c>
    </row>
    <row r="39" spans="3:14" x14ac:dyDescent="0.3">
      <c r="C39" s="19">
        <v>37</v>
      </c>
      <c r="D39" t="str">
        <f>'[2]Age Results (Pivot)'!A41</f>
        <v>James Turton</v>
      </c>
      <c r="E39">
        <f>'[2]Age Results (Pivot)'!B41</f>
        <v>2</v>
      </c>
      <c r="F39" s="20">
        <f>'[2]Age Results (Pivot)'!C41</f>
        <v>107.77284515830812</v>
      </c>
      <c r="G39" s="12">
        <f t="shared" si="0"/>
        <v>53.886422579154058</v>
      </c>
    </row>
    <row r="40" spans="3:14" x14ac:dyDescent="0.3">
      <c r="C40" s="19">
        <v>38</v>
      </c>
      <c r="D40" t="str">
        <f>'[2]Age Results (Pivot)'!A42</f>
        <v>Kevin Gilbert</v>
      </c>
      <c r="E40">
        <f>'[2]Age Results (Pivot)'!B42</f>
        <v>2</v>
      </c>
      <c r="F40" s="20">
        <f>'[2]Age Results (Pivot)'!C42</f>
        <v>104.34923055102476</v>
      </c>
      <c r="G40" s="12">
        <f t="shared" si="0"/>
        <v>52.17461527551238</v>
      </c>
    </row>
    <row r="41" spans="3:14" x14ac:dyDescent="0.3">
      <c r="C41" s="19">
        <v>39</v>
      </c>
      <c r="D41" t="str">
        <f>'[2]Age Results (Pivot)'!A43</f>
        <v>Ian Hunter</v>
      </c>
      <c r="E41">
        <f>'[2]Age Results (Pivot)'!B43</f>
        <v>1</v>
      </c>
      <c r="F41" s="20">
        <f>'[2]Age Results (Pivot)'!C43</f>
        <v>78.944636678200695</v>
      </c>
      <c r="G41" s="12">
        <f t="shared" si="0"/>
        <v>78.944636678200695</v>
      </c>
    </row>
    <row r="42" spans="3:14" x14ac:dyDescent="0.3">
      <c r="C42" s="19">
        <v>40</v>
      </c>
      <c r="D42" t="str">
        <f>'[2]Age Results (Pivot)'!A44</f>
        <v>Ros Johnson</v>
      </c>
      <c r="E42">
        <f>'[2]Age Results (Pivot)'!B44</f>
        <v>1</v>
      </c>
      <c r="F42" s="20">
        <f>'[2]Age Results (Pivot)'!C44</f>
        <v>76.307295029051005</v>
      </c>
      <c r="G42" s="12">
        <f t="shared" si="0"/>
        <v>76.307295029051005</v>
      </c>
    </row>
    <row r="43" spans="3:14" x14ac:dyDescent="0.3">
      <c r="C43" s="19">
        <v>41</v>
      </c>
      <c r="D43" t="str">
        <f>'[2]Age Results (Pivot)'!A45</f>
        <v>Dan Broughton</v>
      </c>
      <c r="E43">
        <f>'[2]Age Results (Pivot)'!B45</f>
        <v>1</v>
      </c>
      <c r="F43" s="20">
        <f>'[2]Age Results (Pivot)'!C45</f>
        <v>67.198006254886636</v>
      </c>
      <c r="G43" s="12">
        <f t="shared" si="0"/>
        <v>67.198006254886636</v>
      </c>
    </row>
    <row r="44" spans="3:14" x14ac:dyDescent="0.3">
      <c r="C44" s="19">
        <v>42</v>
      </c>
      <c r="D44" t="str">
        <f>'[2]Age Results (Pivot)'!A46</f>
        <v>Sam Owen</v>
      </c>
      <c r="E44">
        <f>'[2]Age Results (Pivot)'!B46</f>
        <v>1</v>
      </c>
      <c r="F44" s="20">
        <f>'[2]Age Results (Pivot)'!C46</f>
        <v>61.909353905496623</v>
      </c>
      <c r="G44" s="12">
        <f t="shared" si="0"/>
        <v>61.909353905496623</v>
      </c>
    </row>
    <row r="45" spans="3:14" x14ac:dyDescent="0.3">
      <c r="C45" s="19">
        <v>43</v>
      </c>
      <c r="D45" t="str">
        <f>'[2]Age Results (Pivot)'!A47</f>
        <v>Alan Bower</v>
      </c>
      <c r="E45">
        <f>'[2]Age Results (Pivot)'!B47</f>
        <v>1</v>
      </c>
      <c r="F45" s="20">
        <f>'[2]Age Results (Pivot)'!C47</f>
        <v>61.121028204212777</v>
      </c>
      <c r="G45" s="12">
        <f t="shared" si="0"/>
        <v>61.121028204212777</v>
      </c>
    </row>
    <row r="46" spans="3:14" x14ac:dyDescent="0.3">
      <c r="C46" s="19">
        <v>44</v>
      </c>
      <c r="D46" t="str">
        <f>'[2]Age Results (Pivot)'!A48</f>
        <v>Richard West</v>
      </c>
      <c r="E46">
        <f>'[2]Age Results (Pivot)'!B48</f>
        <v>1</v>
      </c>
      <c r="F46" s="20">
        <f>'[2]Age Results (Pivot)'!C48</f>
        <v>60.492813141683776</v>
      </c>
      <c r="G46" s="12">
        <f t="shared" si="0"/>
        <v>60.492813141683776</v>
      </c>
    </row>
    <row r="47" spans="3:14" x14ac:dyDescent="0.3">
      <c r="C47" s="19"/>
      <c r="F47" s="20"/>
      <c r="G47" s="12"/>
    </row>
  </sheetData>
  <pageMargins left="0.7" right="0.7" top="0.75" bottom="0.75" header="0.3" footer="0.3"/>
  <pageSetup paperSize="9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9F78D-1DA6-4937-8400-760889A9D564}">
  <dimension ref="B1:E55"/>
  <sheetViews>
    <sheetView workbookViewId="0">
      <selection activeCell="F7" sqref="F7"/>
    </sheetView>
  </sheetViews>
  <sheetFormatPr defaultRowHeight="14.4" x14ac:dyDescent="0.3"/>
  <cols>
    <col min="1" max="1" width="4" customWidth="1"/>
    <col min="2" max="2" width="8.5546875" style="47" customWidth="1"/>
    <col min="3" max="3" width="29.33203125" style="47" customWidth="1"/>
    <col min="4" max="4" width="15.21875" style="47" bestFit="1" customWidth="1"/>
    <col min="5" max="5" width="8.88671875" style="47"/>
  </cols>
  <sheetData>
    <row r="1" spans="2:5" ht="15" thickBot="1" x14ac:dyDescent="0.35"/>
    <row r="2" spans="2:5" x14ac:dyDescent="0.3">
      <c r="B2" s="74" t="s">
        <v>90</v>
      </c>
      <c r="C2" s="75" t="s">
        <v>213</v>
      </c>
      <c r="D2" s="75" t="s">
        <v>92</v>
      </c>
      <c r="E2" s="76" t="s">
        <v>9</v>
      </c>
    </row>
    <row r="3" spans="2:5" x14ac:dyDescent="0.3">
      <c r="B3" s="37">
        <v>1</v>
      </c>
      <c r="C3" s="38" t="s">
        <v>36</v>
      </c>
      <c r="D3" s="38">
        <v>7</v>
      </c>
      <c r="E3" s="39">
        <v>91</v>
      </c>
    </row>
    <row r="4" spans="2:5" x14ac:dyDescent="0.3">
      <c r="B4" s="40">
        <v>2</v>
      </c>
      <c r="C4" s="41" t="s">
        <v>38</v>
      </c>
      <c r="D4" s="41">
        <v>9</v>
      </c>
      <c r="E4" s="42">
        <v>89</v>
      </c>
    </row>
    <row r="5" spans="2:5" x14ac:dyDescent="0.3">
      <c r="B5" s="43">
        <v>3</v>
      </c>
      <c r="C5" s="44" t="s">
        <v>44</v>
      </c>
      <c r="D5" s="44">
        <v>6</v>
      </c>
      <c r="E5" s="45">
        <v>69</v>
      </c>
    </row>
    <row r="6" spans="2:5" x14ac:dyDescent="0.3">
      <c r="B6" s="46">
        <v>4</v>
      </c>
      <c r="C6" s="47" t="s">
        <v>70</v>
      </c>
      <c r="D6" s="47">
        <v>7</v>
      </c>
      <c r="E6" s="48">
        <v>67</v>
      </c>
    </row>
    <row r="7" spans="2:5" x14ac:dyDescent="0.3">
      <c r="B7" s="46">
        <v>5</v>
      </c>
      <c r="C7" s="47" t="s">
        <v>57</v>
      </c>
      <c r="D7" s="47">
        <v>7</v>
      </c>
      <c r="E7" s="48">
        <v>65</v>
      </c>
    </row>
    <row r="8" spans="2:5" x14ac:dyDescent="0.3">
      <c r="B8" s="46">
        <v>6</v>
      </c>
      <c r="C8" s="47" t="s">
        <v>69</v>
      </c>
      <c r="D8" s="47">
        <v>3</v>
      </c>
      <c r="E8" s="48">
        <v>53</v>
      </c>
    </row>
    <row r="9" spans="2:5" x14ac:dyDescent="0.3">
      <c r="B9" s="46">
        <v>7</v>
      </c>
      <c r="C9" s="47" t="s">
        <v>58</v>
      </c>
      <c r="D9" s="47">
        <v>4</v>
      </c>
      <c r="E9" s="48">
        <v>52</v>
      </c>
    </row>
    <row r="10" spans="2:5" x14ac:dyDescent="0.3">
      <c r="B10" s="46">
        <v>8</v>
      </c>
      <c r="C10" s="47" t="s">
        <v>215</v>
      </c>
      <c r="D10" s="47">
        <v>6</v>
      </c>
      <c r="E10" s="48">
        <v>49</v>
      </c>
    </row>
    <row r="11" spans="2:5" x14ac:dyDescent="0.3">
      <c r="B11" s="46">
        <v>9</v>
      </c>
      <c r="C11" s="47" t="s">
        <v>59</v>
      </c>
      <c r="D11" s="47">
        <v>5</v>
      </c>
      <c r="E11" s="48">
        <v>45</v>
      </c>
    </row>
    <row r="12" spans="2:5" x14ac:dyDescent="0.3">
      <c r="B12" s="46">
        <v>10</v>
      </c>
      <c r="C12" s="47" t="s">
        <v>19</v>
      </c>
      <c r="D12" s="47">
        <v>5</v>
      </c>
      <c r="E12" s="48">
        <v>38</v>
      </c>
    </row>
    <row r="13" spans="2:5" x14ac:dyDescent="0.3">
      <c r="B13" s="46">
        <v>11</v>
      </c>
      <c r="C13" s="47" t="s">
        <v>33</v>
      </c>
      <c r="D13" s="47">
        <v>3</v>
      </c>
      <c r="E13" s="48">
        <v>37</v>
      </c>
    </row>
    <row r="14" spans="2:5" x14ac:dyDescent="0.3">
      <c r="B14" s="46">
        <v>12</v>
      </c>
      <c r="C14" s="47" t="s">
        <v>49</v>
      </c>
      <c r="D14" s="47">
        <v>5</v>
      </c>
      <c r="E14" s="48">
        <v>36</v>
      </c>
    </row>
    <row r="15" spans="2:5" x14ac:dyDescent="0.3">
      <c r="B15" s="46">
        <v>13</v>
      </c>
      <c r="C15" s="47" t="s">
        <v>214</v>
      </c>
      <c r="D15" s="47">
        <v>3</v>
      </c>
      <c r="E15" s="48">
        <v>34</v>
      </c>
    </row>
    <row r="16" spans="2:5" x14ac:dyDescent="0.3">
      <c r="B16" s="46">
        <v>14</v>
      </c>
      <c r="C16" s="47" t="s">
        <v>46</v>
      </c>
      <c r="D16" s="47">
        <v>3</v>
      </c>
      <c r="E16" s="48">
        <v>33</v>
      </c>
    </row>
    <row r="17" spans="2:5" x14ac:dyDescent="0.3">
      <c r="B17" s="46">
        <v>15</v>
      </c>
      <c r="C17" s="47" t="s">
        <v>372</v>
      </c>
      <c r="D17" s="47">
        <v>3</v>
      </c>
      <c r="E17" s="48">
        <v>32</v>
      </c>
    </row>
    <row r="18" spans="2:5" x14ac:dyDescent="0.3">
      <c r="B18" s="46">
        <v>16</v>
      </c>
      <c r="C18" s="47" t="s">
        <v>88</v>
      </c>
      <c r="D18" s="47">
        <v>3</v>
      </c>
      <c r="E18" s="48">
        <v>31</v>
      </c>
    </row>
    <row r="19" spans="2:5" x14ac:dyDescent="0.3">
      <c r="B19" s="46">
        <v>17</v>
      </c>
      <c r="C19" s="47" t="s">
        <v>42</v>
      </c>
      <c r="D19" s="47">
        <v>4</v>
      </c>
      <c r="E19" s="48">
        <v>31</v>
      </c>
    </row>
    <row r="20" spans="2:5" x14ac:dyDescent="0.3">
      <c r="B20" s="46">
        <v>18</v>
      </c>
      <c r="C20" s="47" t="s">
        <v>382</v>
      </c>
      <c r="D20" s="47">
        <v>2</v>
      </c>
      <c r="E20" s="48">
        <v>30</v>
      </c>
    </row>
    <row r="21" spans="2:5" x14ac:dyDescent="0.3">
      <c r="B21" s="46">
        <v>19</v>
      </c>
      <c r="C21" s="47" t="s">
        <v>54</v>
      </c>
      <c r="D21" s="47">
        <v>2</v>
      </c>
      <c r="E21" s="48">
        <v>29</v>
      </c>
    </row>
    <row r="22" spans="2:5" x14ac:dyDescent="0.3">
      <c r="B22" s="46">
        <v>20</v>
      </c>
      <c r="C22" s="47" t="s">
        <v>61</v>
      </c>
      <c r="D22" s="47">
        <v>3</v>
      </c>
      <c r="E22" s="48">
        <v>26</v>
      </c>
    </row>
    <row r="23" spans="2:5" x14ac:dyDescent="0.3">
      <c r="B23" s="46">
        <v>21</v>
      </c>
      <c r="C23" s="47" t="s">
        <v>79</v>
      </c>
      <c r="D23" s="47">
        <v>1</v>
      </c>
      <c r="E23" s="48">
        <v>25</v>
      </c>
    </row>
    <row r="24" spans="2:5" x14ac:dyDescent="0.3">
      <c r="B24" s="46">
        <v>22</v>
      </c>
      <c r="C24" s="47" t="s">
        <v>311</v>
      </c>
      <c r="D24" s="47">
        <v>2</v>
      </c>
      <c r="E24" s="48">
        <v>25</v>
      </c>
    </row>
    <row r="25" spans="2:5" x14ac:dyDescent="0.3">
      <c r="B25" s="46">
        <v>23</v>
      </c>
      <c r="C25" s="47" t="s">
        <v>82</v>
      </c>
      <c r="D25" s="47">
        <v>4</v>
      </c>
      <c r="E25" s="48">
        <v>24</v>
      </c>
    </row>
    <row r="26" spans="2:5" x14ac:dyDescent="0.3">
      <c r="B26" s="46">
        <v>24</v>
      </c>
      <c r="C26" s="47" t="s">
        <v>66</v>
      </c>
      <c r="D26" s="47">
        <v>2</v>
      </c>
      <c r="E26" s="48">
        <v>21</v>
      </c>
    </row>
    <row r="27" spans="2:5" x14ac:dyDescent="0.3">
      <c r="B27" s="46">
        <v>25</v>
      </c>
      <c r="C27" s="47" t="s">
        <v>378</v>
      </c>
      <c r="D27" s="47">
        <v>2</v>
      </c>
      <c r="E27" s="48">
        <v>20</v>
      </c>
    </row>
    <row r="28" spans="2:5" x14ac:dyDescent="0.3">
      <c r="B28" s="46">
        <v>26</v>
      </c>
      <c r="C28" s="47" t="s">
        <v>51</v>
      </c>
      <c r="D28" s="47">
        <v>2</v>
      </c>
      <c r="E28" s="48">
        <v>20</v>
      </c>
    </row>
    <row r="29" spans="2:5" x14ac:dyDescent="0.3">
      <c r="B29" s="46">
        <v>27</v>
      </c>
      <c r="C29" s="47" t="s">
        <v>310</v>
      </c>
      <c r="D29" s="47">
        <v>2</v>
      </c>
      <c r="E29" s="48">
        <v>19</v>
      </c>
    </row>
    <row r="30" spans="2:5" x14ac:dyDescent="0.3">
      <c r="B30" s="46">
        <v>28</v>
      </c>
      <c r="C30" s="47" t="s">
        <v>373</v>
      </c>
      <c r="D30" s="47">
        <v>1</v>
      </c>
      <c r="E30" s="48">
        <v>17</v>
      </c>
    </row>
    <row r="31" spans="2:5" x14ac:dyDescent="0.3">
      <c r="B31" s="46">
        <v>29</v>
      </c>
      <c r="C31" s="47" t="s">
        <v>368</v>
      </c>
      <c r="D31" s="47">
        <v>1</v>
      </c>
      <c r="E31" s="48">
        <v>17</v>
      </c>
    </row>
    <row r="32" spans="2:5" x14ac:dyDescent="0.3">
      <c r="B32" s="46">
        <v>30</v>
      </c>
      <c r="C32" s="47" t="s">
        <v>34</v>
      </c>
      <c r="D32" s="47">
        <v>3</v>
      </c>
      <c r="E32" s="48">
        <v>16</v>
      </c>
    </row>
    <row r="33" spans="2:5" x14ac:dyDescent="0.3">
      <c r="B33" s="46">
        <v>31</v>
      </c>
      <c r="C33" s="47" t="s">
        <v>234</v>
      </c>
      <c r="D33" s="47">
        <v>2</v>
      </c>
      <c r="E33" s="48">
        <v>16</v>
      </c>
    </row>
    <row r="34" spans="2:5" x14ac:dyDescent="0.3">
      <c r="B34" s="46">
        <v>32</v>
      </c>
      <c r="C34" s="47" t="s">
        <v>84</v>
      </c>
      <c r="D34" s="47">
        <v>1</v>
      </c>
      <c r="E34" s="48">
        <v>15</v>
      </c>
    </row>
    <row r="35" spans="2:5" x14ac:dyDescent="0.3">
      <c r="B35" s="46">
        <v>33</v>
      </c>
      <c r="C35" s="47" t="s">
        <v>369</v>
      </c>
      <c r="D35" s="47">
        <v>2</v>
      </c>
      <c r="E35" s="48">
        <v>14</v>
      </c>
    </row>
    <row r="36" spans="2:5" x14ac:dyDescent="0.3">
      <c r="B36" s="46">
        <v>34</v>
      </c>
      <c r="C36" s="47" t="s">
        <v>374</v>
      </c>
      <c r="D36" s="47">
        <v>2</v>
      </c>
      <c r="E36" s="48">
        <v>14</v>
      </c>
    </row>
    <row r="37" spans="2:5" x14ac:dyDescent="0.3">
      <c r="B37" s="47">
        <v>35</v>
      </c>
      <c r="C37" s="47" t="s">
        <v>383</v>
      </c>
      <c r="D37" s="47">
        <v>1</v>
      </c>
      <c r="E37" s="77">
        <v>13</v>
      </c>
    </row>
    <row r="38" spans="2:5" x14ac:dyDescent="0.3">
      <c r="B38" s="47">
        <v>36</v>
      </c>
      <c r="C38" s="47" t="s">
        <v>130</v>
      </c>
      <c r="D38" s="47">
        <v>1</v>
      </c>
      <c r="E38" s="77">
        <v>13</v>
      </c>
    </row>
    <row r="39" spans="2:5" x14ac:dyDescent="0.3">
      <c r="B39" s="47">
        <v>37</v>
      </c>
      <c r="C39" s="47" t="s">
        <v>62</v>
      </c>
      <c r="D39" s="47">
        <v>2</v>
      </c>
      <c r="E39" s="77">
        <v>12</v>
      </c>
    </row>
    <row r="40" spans="2:5" x14ac:dyDescent="0.3">
      <c r="B40" s="47">
        <v>38</v>
      </c>
      <c r="C40" s="47" t="s">
        <v>53</v>
      </c>
      <c r="D40" s="47">
        <v>2</v>
      </c>
      <c r="E40" s="77">
        <v>12</v>
      </c>
    </row>
    <row r="41" spans="2:5" x14ac:dyDescent="0.3">
      <c r="B41" s="47">
        <v>39</v>
      </c>
      <c r="C41" s="47" t="s">
        <v>80</v>
      </c>
      <c r="D41" s="47">
        <v>2</v>
      </c>
      <c r="E41" s="77">
        <v>10</v>
      </c>
    </row>
    <row r="42" spans="2:5" x14ac:dyDescent="0.3">
      <c r="B42" s="47">
        <v>40</v>
      </c>
      <c r="C42" s="47" t="s">
        <v>384</v>
      </c>
      <c r="D42" s="47">
        <v>1</v>
      </c>
      <c r="E42" s="77">
        <v>10</v>
      </c>
    </row>
    <row r="43" spans="2:5" x14ac:dyDescent="0.3">
      <c r="B43" s="47">
        <v>41</v>
      </c>
      <c r="C43" s="47" t="s">
        <v>137</v>
      </c>
      <c r="D43" s="47">
        <v>1</v>
      </c>
      <c r="E43" s="77">
        <v>9</v>
      </c>
    </row>
    <row r="44" spans="2:5" x14ac:dyDescent="0.3">
      <c r="B44" s="47">
        <v>42</v>
      </c>
      <c r="C44" s="47" t="s">
        <v>27</v>
      </c>
      <c r="D44" s="47">
        <v>2</v>
      </c>
      <c r="E44" s="77">
        <v>7</v>
      </c>
    </row>
    <row r="45" spans="2:5" x14ac:dyDescent="0.3">
      <c r="B45" s="47">
        <v>43</v>
      </c>
      <c r="C45" s="47" t="s">
        <v>385</v>
      </c>
      <c r="D45" s="47">
        <v>1</v>
      </c>
      <c r="E45" s="77">
        <v>6</v>
      </c>
    </row>
    <row r="46" spans="2:5" x14ac:dyDescent="0.3">
      <c r="B46" s="47">
        <v>44</v>
      </c>
      <c r="C46" s="47" t="s">
        <v>43</v>
      </c>
      <c r="D46" s="47">
        <v>2</v>
      </c>
      <c r="E46" s="77">
        <v>6</v>
      </c>
    </row>
    <row r="47" spans="2:5" x14ac:dyDescent="0.3">
      <c r="B47" s="47">
        <v>45</v>
      </c>
      <c r="C47" s="47" t="s">
        <v>29</v>
      </c>
      <c r="D47" s="47">
        <v>1</v>
      </c>
      <c r="E47" s="77">
        <v>5</v>
      </c>
    </row>
    <row r="48" spans="2:5" x14ac:dyDescent="0.3">
      <c r="B48" s="47">
        <v>46</v>
      </c>
      <c r="C48" s="47" t="s">
        <v>35</v>
      </c>
      <c r="D48" s="47">
        <v>1</v>
      </c>
      <c r="E48" s="77">
        <v>5</v>
      </c>
    </row>
    <row r="49" spans="2:5" x14ac:dyDescent="0.3">
      <c r="B49" s="47">
        <v>47</v>
      </c>
      <c r="C49" s="47" t="s">
        <v>39</v>
      </c>
      <c r="D49" s="47">
        <v>1</v>
      </c>
      <c r="E49" s="77">
        <v>4</v>
      </c>
    </row>
    <row r="50" spans="2:5" x14ac:dyDescent="0.3">
      <c r="B50" s="47">
        <v>48</v>
      </c>
      <c r="C50" s="47" t="s">
        <v>55</v>
      </c>
      <c r="D50" s="47">
        <v>3</v>
      </c>
      <c r="E50" s="77">
        <v>4</v>
      </c>
    </row>
    <row r="51" spans="2:5" x14ac:dyDescent="0.3">
      <c r="B51" s="47">
        <v>49</v>
      </c>
      <c r="C51" s="47" t="s">
        <v>41</v>
      </c>
      <c r="D51" s="47">
        <v>1</v>
      </c>
      <c r="E51" s="77">
        <v>3</v>
      </c>
    </row>
    <row r="52" spans="2:5" x14ac:dyDescent="0.3">
      <c r="B52" s="47">
        <v>50</v>
      </c>
      <c r="C52" s="47" t="s">
        <v>386</v>
      </c>
      <c r="D52" s="47">
        <v>1</v>
      </c>
      <c r="E52" s="77">
        <v>3</v>
      </c>
    </row>
    <row r="53" spans="2:5" x14ac:dyDescent="0.3">
      <c r="B53" s="47">
        <v>51</v>
      </c>
      <c r="C53" s="47" t="s">
        <v>77</v>
      </c>
      <c r="D53" s="47">
        <v>1</v>
      </c>
      <c r="E53" s="77">
        <v>3</v>
      </c>
    </row>
    <row r="54" spans="2:5" x14ac:dyDescent="0.3">
      <c r="B54" s="47">
        <v>52</v>
      </c>
      <c r="C54" s="47" t="s">
        <v>76</v>
      </c>
      <c r="D54" s="47">
        <v>1</v>
      </c>
      <c r="E54" s="77">
        <v>1</v>
      </c>
    </row>
    <row r="55" spans="2:5" x14ac:dyDescent="0.3">
      <c r="B55" s="47">
        <v>53</v>
      </c>
      <c r="C55" s="47" t="s">
        <v>40</v>
      </c>
      <c r="D55" s="47">
        <v>1</v>
      </c>
      <c r="E55" s="7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E5970-0131-4628-A927-62BA4C47A2DA}">
  <dimension ref="A1:C91"/>
  <sheetViews>
    <sheetView workbookViewId="0">
      <selection activeCell="F11" sqref="F11"/>
    </sheetView>
  </sheetViews>
  <sheetFormatPr defaultRowHeight="14.4" x14ac:dyDescent="0.3"/>
  <cols>
    <col min="1" max="1" width="20.33203125" bestFit="1" customWidth="1"/>
    <col min="2" max="2" width="11.6640625" bestFit="1" customWidth="1"/>
  </cols>
  <sheetData>
    <row r="1" spans="1:3" x14ac:dyDescent="0.3">
      <c r="A1" s="53" t="s">
        <v>210</v>
      </c>
      <c r="B1" t="s">
        <v>211</v>
      </c>
    </row>
    <row r="2" spans="1:3" x14ac:dyDescent="0.3">
      <c r="A2" s="49" t="s">
        <v>33</v>
      </c>
      <c r="B2" s="10">
        <v>86</v>
      </c>
    </row>
    <row r="3" spans="1:3" x14ac:dyDescent="0.3">
      <c r="A3" s="69" t="s">
        <v>27</v>
      </c>
      <c r="B3" s="50">
        <v>68</v>
      </c>
    </row>
    <row r="4" spans="1:3" x14ac:dyDescent="0.3">
      <c r="A4" s="54" t="s">
        <v>130</v>
      </c>
      <c r="B4" s="31">
        <v>63</v>
      </c>
      <c r="C4" t="s">
        <v>328</v>
      </c>
    </row>
    <row r="5" spans="1:3" x14ac:dyDescent="0.3">
      <c r="A5" s="70" t="s">
        <v>31</v>
      </c>
      <c r="B5" s="17">
        <v>62</v>
      </c>
    </row>
    <row r="6" spans="1:3" x14ac:dyDescent="0.3">
      <c r="A6" s="52" t="s">
        <v>42</v>
      </c>
      <c r="B6">
        <v>55</v>
      </c>
    </row>
    <row r="7" spans="1:3" x14ac:dyDescent="0.3">
      <c r="A7" s="52" t="s">
        <v>26</v>
      </c>
      <c r="B7">
        <v>49</v>
      </c>
    </row>
    <row r="8" spans="1:3" x14ac:dyDescent="0.3">
      <c r="A8" s="52" t="s">
        <v>14</v>
      </c>
      <c r="B8">
        <v>49</v>
      </c>
    </row>
    <row r="9" spans="1:3" x14ac:dyDescent="0.3">
      <c r="A9" s="49" t="s">
        <v>128</v>
      </c>
      <c r="B9" s="10">
        <v>48</v>
      </c>
    </row>
    <row r="10" spans="1:3" x14ac:dyDescent="0.3">
      <c r="A10" s="52" t="s">
        <v>118</v>
      </c>
      <c r="B10">
        <v>41</v>
      </c>
    </row>
    <row r="11" spans="1:3" x14ac:dyDescent="0.3">
      <c r="A11" s="52" t="s">
        <v>234</v>
      </c>
      <c r="B11">
        <v>35</v>
      </c>
    </row>
    <row r="12" spans="1:3" x14ac:dyDescent="0.3">
      <c r="A12" s="71" t="s">
        <v>54</v>
      </c>
      <c r="B12" s="72">
        <v>32</v>
      </c>
    </row>
    <row r="13" spans="1:3" x14ac:dyDescent="0.3">
      <c r="A13" s="52" t="s">
        <v>59</v>
      </c>
      <c r="B13">
        <v>28</v>
      </c>
    </row>
    <row r="14" spans="1:3" x14ac:dyDescent="0.3">
      <c r="A14" s="52" t="s">
        <v>17</v>
      </c>
      <c r="B14">
        <v>28</v>
      </c>
    </row>
    <row r="15" spans="1:3" x14ac:dyDescent="0.3">
      <c r="A15" s="54" t="s">
        <v>169</v>
      </c>
      <c r="B15" s="31">
        <v>26</v>
      </c>
      <c r="C15" t="s">
        <v>328</v>
      </c>
    </row>
    <row r="16" spans="1:3" x14ac:dyDescent="0.3">
      <c r="A16" s="52" t="s">
        <v>34</v>
      </c>
      <c r="B16">
        <v>24</v>
      </c>
    </row>
    <row r="17" spans="1:3" x14ac:dyDescent="0.3">
      <c r="A17" s="52" t="s">
        <v>22</v>
      </c>
      <c r="B17">
        <v>23</v>
      </c>
    </row>
    <row r="18" spans="1:3" x14ac:dyDescent="0.3">
      <c r="A18" s="54" t="s">
        <v>81</v>
      </c>
      <c r="B18" s="31">
        <v>21</v>
      </c>
      <c r="C18" t="s">
        <v>328</v>
      </c>
    </row>
    <row r="19" spans="1:3" x14ac:dyDescent="0.3">
      <c r="A19" s="52" t="s">
        <v>37</v>
      </c>
      <c r="B19">
        <v>21</v>
      </c>
    </row>
    <row r="20" spans="1:3" x14ac:dyDescent="0.3">
      <c r="A20" s="51" t="s">
        <v>145</v>
      </c>
      <c r="B20" s="17">
        <v>20</v>
      </c>
    </row>
    <row r="21" spans="1:3" x14ac:dyDescent="0.3">
      <c r="A21" s="52" t="s">
        <v>73</v>
      </c>
      <c r="B21">
        <v>20</v>
      </c>
    </row>
    <row r="22" spans="1:3" x14ac:dyDescent="0.3">
      <c r="A22" s="52" t="s">
        <v>21</v>
      </c>
      <c r="B22">
        <v>20</v>
      </c>
    </row>
    <row r="23" spans="1:3" x14ac:dyDescent="0.3">
      <c r="A23" s="52" t="s">
        <v>72</v>
      </c>
      <c r="B23">
        <v>20</v>
      </c>
    </row>
    <row r="24" spans="1:3" x14ac:dyDescent="0.3">
      <c r="A24" s="52" t="s">
        <v>43</v>
      </c>
      <c r="B24">
        <v>19</v>
      </c>
    </row>
    <row r="25" spans="1:3" x14ac:dyDescent="0.3">
      <c r="A25" s="52" t="s">
        <v>25</v>
      </c>
      <c r="B25">
        <v>19</v>
      </c>
    </row>
    <row r="26" spans="1:3" x14ac:dyDescent="0.3">
      <c r="A26" s="52" t="s">
        <v>41</v>
      </c>
      <c r="B26">
        <v>17</v>
      </c>
    </row>
    <row r="27" spans="1:3" x14ac:dyDescent="0.3">
      <c r="A27" s="52" t="s">
        <v>160</v>
      </c>
      <c r="B27">
        <v>17</v>
      </c>
    </row>
    <row r="28" spans="1:3" x14ac:dyDescent="0.3">
      <c r="A28" s="52" t="s">
        <v>132</v>
      </c>
      <c r="B28">
        <v>16</v>
      </c>
    </row>
    <row r="29" spans="1:3" x14ac:dyDescent="0.3">
      <c r="A29" s="52" t="s">
        <v>20</v>
      </c>
      <c r="B29">
        <v>16</v>
      </c>
    </row>
    <row r="30" spans="1:3" x14ac:dyDescent="0.3">
      <c r="A30" s="52" t="s">
        <v>62</v>
      </c>
      <c r="B30">
        <v>16</v>
      </c>
    </row>
    <row r="31" spans="1:3" x14ac:dyDescent="0.3">
      <c r="A31" s="52" t="s">
        <v>35</v>
      </c>
      <c r="B31">
        <v>15</v>
      </c>
    </row>
    <row r="32" spans="1:3" x14ac:dyDescent="0.3">
      <c r="A32" s="52" t="s">
        <v>51</v>
      </c>
      <c r="B32">
        <v>14</v>
      </c>
    </row>
    <row r="33" spans="1:2" x14ac:dyDescent="0.3">
      <c r="A33" s="52" t="s">
        <v>61</v>
      </c>
      <c r="B33">
        <v>12</v>
      </c>
    </row>
    <row r="34" spans="1:2" x14ac:dyDescent="0.3">
      <c r="A34" s="52" t="s">
        <v>322</v>
      </c>
      <c r="B34">
        <v>11</v>
      </c>
    </row>
    <row r="35" spans="1:2" x14ac:dyDescent="0.3">
      <c r="A35" s="52" t="s">
        <v>162</v>
      </c>
      <c r="B35">
        <v>10</v>
      </c>
    </row>
    <row r="36" spans="1:2" x14ac:dyDescent="0.3">
      <c r="A36" s="52" t="s">
        <v>144</v>
      </c>
      <c r="B36">
        <v>10</v>
      </c>
    </row>
    <row r="37" spans="1:2" x14ac:dyDescent="0.3">
      <c r="A37" s="52" t="s">
        <v>38</v>
      </c>
      <c r="B37">
        <v>9</v>
      </c>
    </row>
    <row r="38" spans="1:2" x14ac:dyDescent="0.3">
      <c r="A38" s="52" t="s">
        <v>260</v>
      </c>
      <c r="B38">
        <v>9</v>
      </c>
    </row>
    <row r="39" spans="1:2" x14ac:dyDescent="0.3">
      <c r="A39" s="52" t="s">
        <v>235</v>
      </c>
      <c r="B39">
        <v>9</v>
      </c>
    </row>
    <row r="40" spans="1:2" x14ac:dyDescent="0.3">
      <c r="A40" s="52" t="s">
        <v>137</v>
      </c>
      <c r="B40">
        <v>9</v>
      </c>
    </row>
    <row r="41" spans="1:2" x14ac:dyDescent="0.3">
      <c r="A41" s="52" t="s">
        <v>69</v>
      </c>
      <c r="B41">
        <v>8</v>
      </c>
    </row>
    <row r="42" spans="1:2" x14ac:dyDescent="0.3">
      <c r="A42" s="52" t="s">
        <v>183</v>
      </c>
      <c r="B42">
        <v>8</v>
      </c>
    </row>
    <row r="43" spans="1:2" x14ac:dyDescent="0.3">
      <c r="A43" s="52" t="s">
        <v>224</v>
      </c>
      <c r="B43">
        <v>8</v>
      </c>
    </row>
    <row r="44" spans="1:2" x14ac:dyDescent="0.3">
      <c r="A44" s="52" t="s">
        <v>378</v>
      </c>
      <c r="B44">
        <v>8</v>
      </c>
    </row>
    <row r="45" spans="1:2" x14ac:dyDescent="0.3">
      <c r="A45" s="52" t="s">
        <v>80</v>
      </c>
      <c r="B45">
        <v>7</v>
      </c>
    </row>
    <row r="46" spans="1:2" x14ac:dyDescent="0.3">
      <c r="A46" s="52" t="s">
        <v>177</v>
      </c>
      <c r="B46">
        <v>7</v>
      </c>
    </row>
    <row r="47" spans="1:2" x14ac:dyDescent="0.3">
      <c r="A47" s="52" t="s">
        <v>39</v>
      </c>
      <c r="B47">
        <v>6</v>
      </c>
    </row>
    <row r="48" spans="1:2" x14ac:dyDescent="0.3">
      <c r="A48" s="52" t="s">
        <v>196</v>
      </c>
      <c r="B48">
        <v>6</v>
      </c>
    </row>
    <row r="49" spans="1:2" x14ac:dyDescent="0.3">
      <c r="A49" s="52" t="s">
        <v>267</v>
      </c>
      <c r="B49">
        <v>6</v>
      </c>
    </row>
    <row r="50" spans="1:2" x14ac:dyDescent="0.3">
      <c r="A50" s="52" t="s">
        <v>18</v>
      </c>
      <c r="B50">
        <v>6</v>
      </c>
    </row>
    <row r="51" spans="1:2" x14ac:dyDescent="0.3">
      <c r="A51" s="52" t="s">
        <v>121</v>
      </c>
      <c r="B51">
        <v>5</v>
      </c>
    </row>
    <row r="52" spans="1:2" x14ac:dyDescent="0.3">
      <c r="A52" s="52" t="s">
        <v>50</v>
      </c>
      <c r="B52">
        <v>5</v>
      </c>
    </row>
    <row r="53" spans="1:2" x14ac:dyDescent="0.3">
      <c r="A53" s="52" t="s">
        <v>214</v>
      </c>
      <c r="B53">
        <v>5</v>
      </c>
    </row>
    <row r="54" spans="1:2" x14ac:dyDescent="0.3">
      <c r="A54" s="52" t="s">
        <v>243</v>
      </c>
      <c r="B54">
        <v>5</v>
      </c>
    </row>
    <row r="55" spans="1:2" x14ac:dyDescent="0.3">
      <c r="A55" s="52" t="s">
        <v>254</v>
      </c>
      <c r="B55">
        <v>5</v>
      </c>
    </row>
    <row r="56" spans="1:2" x14ac:dyDescent="0.3">
      <c r="A56" s="52" t="s">
        <v>60</v>
      </c>
      <c r="B56">
        <v>4</v>
      </c>
    </row>
    <row r="57" spans="1:2" x14ac:dyDescent="0.3">
      <c r="A57" s="52" t="s">
        <v>189</v>
      </c>
      <c r="B57">
        <v>4</v>
      </c>
    </row>
    <row r="58" spans="1:2" x14ac:dyDescent="0.3">
      <c r="A58" s="52" t="s">
        <v>203</v>
      </c>
      <c r="B58">
        <v>4</v>
      </c>
    </row>
    <row r="59" spans="1:2" x14ac:dyDescent="0.3">
      <c r="A59" s="52" t="s">
        <v>76</v>
      </c>
      <c r="B59">
        <v>4</v>
      </c>
    </row>
    <row r="60" spans="1:2" x14ac:dyDescent="0.3">
      <c r="A60" s="52" t="s">
        <v>49</v>
      </c>
      <c r="B60">
        <v>4</v>
      </c>
    </row>
    <row r="61" spans="1:2" x14ac:dyDescent="0.3">
      <c r="A61" s="52" t="s">
        <v>19</v>
      </c>
      <c r="B61">
        <v>4</v>
      </c>
    </row>
    <row r="62" spans="1:2" x14ac:dyDescent="0.3">
      <c r="A62" s="52" t="s">
        <v>139</v>
      </c>
      <c r="B62">
        <v>3</v>
      </c>
    </row>
    <row r="63" spans="1:2" x14ac:dyDescent="0.3">
      <c r="A63" s="52" t="s">
        <v>82</v>
      </c>
      <c r="B63">
        <v>3</v>
      </c>
    </row>
    <row r="64" spans="1:2" x14ac:dyDescent="0.3">
      <c r="A64" s="52" t="s">
        <v>70</v>
      </c>
      <c r="B64">
        <v>3</v>
      </c>
    </row>
    <row r="65" spans="1:2" x14ac:dyDescent="0.3">
      <c r="A65" s="52" t="s">
        <v>171</v>
      </c>
      <c r="B65">
        <v>2</v>
      </c>
    </row>
    <row r="66" spans="1:2" x14ac:dyDescent="0.3">
      <c r="A66" s="52" t="s">
        <v>47</v>
      </c>
      <c r="B66">
        <v>2</v>
      </c>
    </row>
    <row r="67" spans="1:2" x14ac:dyDescent="0.3">
      <c r="A67" s="52" t="s">
        <v>218</v>
      </c>
      <c r="B67">
        <v>2</v>
      </c>
    </row>
    <row r="68" spans="1:2" x14ac:dyDescent="0.3">
      <c r="A68" s="52" t="s">
        <v>337</v>
      </c>
      <c r="B68">
        <v>2</v>
      </c>
    </row>
    <row r="69" spans="1:2" x14ac:dyDescent="0.3">
      <c r="A69" s="52" t="s">
        <v>147</v>
      </c>
      <c r="B69">
        <v>2</v>
      </c>
    </row>
    <row r="70" spans="1:2" x14ac:dyDescent="0.3">
      <c r="A70" s="52" t="s">
        <v>180</v>
      </c>
      <c r="B70">
        <v>2</v>
      </c>
    </row>
    <row r="71" spans="1:2" x14ac:dyDescent="0.3">
      <c r="A71" s="52" t="s">
        <v>57</v>
      </c>
      <c r="B71">
        <v>2</v>
      </c>
    </row>
    <row r="72" spans="1:2" x14ac:dyDescent="0.3">
      <c r="A72" s="52" t="s">
        <v>29</v>
      </c>
      <c r="B72">
        <v>2</v>
      </c>
    </row>
    <row r="73" spans="1:2" x14ac:dyDescent="0.3">
      <c r="A73" s="52" t="s">
        <v>84</v>
      </c>
      <c r="B73">
        <v>2</v>
      </c>
    </row>
    <row r="74" spans="1:2" x14ac:dyDescent="0.3">
      <c r="A74" s="52" t="s">
        <v>157</v>
      </c>
      <c r="B74">
        <v>2</v>
      </c>
    </row>
    <row r="75" spans="1:2" x14ac:dyDescent="0.3">
      <c r="A75" s="52" t="s">
        <v>68</v>
      </c>
      <c r="B75">
        <v>2</v>
      </c>
    </row>
    <row r="76" spans="1:2" x14ac:dyDescent="0.3">
      <c r="A76" s="52" t="s">
        <v>207</v>
      </c>
      <c r="B76">
        <v>2</v>
      </c>
    </row>
    <row r="77" spans="1:2" x14ac:dyDescent="0.3">
      <c r="A77" s="52" t="s">
        <v>172</v>
      </c>
      <c r="B77">
        <v>1</v>
      </c>
    </row>
    <row r="78" spans="1:2" x14ac:dyDescent="0.3">
      <c r="A78" s="52" t="s">
        <v>151</v>
      </c>
      <c r="B78">
        <v>1</v>
      </c>
    </row>
    <row r="79" spans="1:2" x14ac:dyDescent="0.3">
      <c r="A79" s="52" t="s">
        <v>376</v>
      </c>
      <c r="B79">
        <v>1</v>
      </c>
    </row>
    <row r="80" spans="1:2" x14ac:dyDescent="0.3">
      <c r="A80" s="52" t="s">
        <v>301</v>
      </c>
      <c r="B80">
        <v>1</v>
      </c>
    </row>
    <row r="81" spans="1:2" x14ac:dyDescent="0.3">
      <c r="A81" s="52" t="s">
        <v>266</v>
      </c>
      <c r="B81">
        <v>1</v>
      </c>
    </row>
    <row r="82" spans="1:2" x14ac:dyDescent="0.3">
      <c r="A82" s="52" t="s">
        <v>181</v>
      </c>
      <c r="B82">
        <v>1</v>
      </c>
    </row>
    <row r="83" spans="1:2" x14ac:dyDescent="0.3">
      <c r="A83" s="52" t="s">
        <v>23</v>
      </c>
      <c r="B83">
        <v>1</v>
      </c>
    </row>
    <row r="84" spans="1:2" x14ac:dyDescent="0.3">
      <c r="A84" s="52" t="s">
        <v>77</v>
      </c>
      <c r="B84">
        <v>1</v>
      </c>
    </row>
    <row r="85" spans="1:2" x14ac:dyDescent="0.3">
      <c r="A85" s="52" t="s">
        <v>255</v>
      </c>
      <c r="B85">
        <v>1</v>
      </c>
    </row>
    <row r="86" spans="1:2" x14ac:dyDescent="0.3">
      <c r="A86" s="52" t="s">
        <v>208</v>
      </c>
      <c r="B86">
        <v>1</v>
      </c>
    </row>
    <row r="87" spans="1:2" x14ac:dyDescent="0.3">
      <c r="A87" s="52" t="s">
        <v>75</v>
      </c>
      <c r="B87">
        <v>1</v>
      </c>
    </row>
    <row r="88" spans="1:2" x14ac:dyDescent="0.3">
      <c r="A88" s="52" t="s">
        <v>250</v>
      </c>
      <c r="B88">
        <v>1</v>
      </c>
    </row>
    <row r="89" spans="1:2" x14ac:dyDescent="0.3">
      <c r="A89" s="52" t="s">
        <v>227</v>
      </c>
      <c r="B89">
        <v>1</v>
      </c>
    </row>
    <row r="90" spans="1:2" x14ac:dyDescent="0.3">
      <c r="A90" s="52" t="s">
        <v>199</v>
      </c>
      <c r="B90">
        <v>1</v>
      </c>
    </row>
    <row r="91" spans="1:2" x14ac:dyDescent="0.3">
      <c r="A91" s="52" t="s">
        <v>212</v>
      </c>
      <c r="B9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9F847-E1E7-4BDC-AB5F-6E90A032415B}">
  <dimension ref="A1:M1124"/>
  <sheetViews>
    <sheetView workbookViewId="0">
      <pane xSplit="3" ySplit="2" topLeftCell="D851" activePane="bottomRight" state="frozen"/>
      <selection activeCell="G9" sqref="G9"/>
      <selection pane="topRight" activeCell="G9" sqref="G9"/>
      <selection pane="bottomLeft" activeCell="G9" sqref="G9"/>
      <selection pane="bottomRight" activeCell="C861" sqref="C861"/>
    </sheetView>
  </sheetViews>
  <sheetFormatPr defaultRowHeight="14.4" x14ac:dyDescent="0.3"/>
  <cols>
    <col min="1" max="1" width="21" customWidth="1"/>
    <col min="2" max="2" width="13.6640625" customWidth="1"/>
    <col min="3" max="3" width="26.88671875" customWidth="1"/>
    <col min="4" max="4" width="12.88671875" bestFit="1" customWidth="1"/>
    <col min="5" max="5" width="17" bestFit="1" customWidth="1"/>
    <col min="6" max="6" width="12.5546875" bestFit="1" customWidth="1"/>
    <col min="7" max="7" width="11.88671875" bestFit="1" customWidth="1"/>
    <col min="8" max="8" width="20.5546875" bestFit="1" customWidth="1"/>
    <col min="9" max="9" width="10.88671875" bestFit="1" customWidth="1"/>
    <col min="10" max="10" width="14.44140625" style="34" bestFit="1" customWidth="1"/>
    <col min="11" max="11" width="14.44140625" bestFit="1" customWidth="1"/>
    <col min="12" max="12" width="17.33203125" bestFit="1" customWidth="1"/>
  </cols>
  <sheetData>
    <row r="1" spans="1:13" x14ac:dyDescent="0.3">
      <c r="A1" s="80" t="s">
        <v>95</v>
      </c>
      <c r="B1" s="80" t="s">
        <v>4</v>
      </c>
      <c r="C1" s="80" t="s">
        <v>96</v>
      </c>
      <c r="D1" s="22" t="s">
        <v>97</v>
      </c>
      <c r="E1" s="22" t="s">
        <v>98</v>
      </c>
      <c r="F1" s="23" t="s">
        <v>99</v>
      </c>
      <c r="G1" s="24" t="s">
        <v>100</v>
      </c>
      <c r="H1" s="25" t="s">
        <v>101</v>
      </c>
      <c r="I1" s="25" t="s">
        <v>102</v>
      </c>
      <c r="J1" s="26" t="s">
        <v>103</v>
      </c>
      <c r="K1" s="22" t="s">
        <v>104</v>
      </c>
      <c r="L1" s="22" t="s">
        <v>105</v>
      </c>
      <c r="M1" s="81" t="s">
        <v>106</v>
      </c>
    </row>
    <row r="2" spans="1:13" x14ac:dyDescent="0.3">
      <c r="A2" s="80"/>
      <c r="B2" s="80"/>
      <c r="C2" s="80"/>
      <c r="D2" s="27" t="s">
        <v>107</v>
      </c>
      <c r="E2" s="27" t="s">
        <v>108</v>
      </c>
      <c r="F2" s="28" t="s">
        <v>108</v>
      </c>
      <c r="G2" s="29" t="s">
        <v>109</v>
      </c>
      <c r="H2" s="30" t="s">
        <v>110</v>
      </c>
      <c r="I2" s="31" t="s">
        <v>111</v>
      </c>
      <c r="J2" s="32" t="s">
        <v>112</v>
      </c>
      <c r="K2" s="33" t="s">
        <v>112</v>
      </c>
      <c r="L2" s="33" t="s">
        <v>107</v>
      </c>
      <c r="M2" s="81"/>
    </row>
    <row r="3" spans="1:13" x14ac:dyDescent="0.3">
      <c r="A3" t="s">
        <v>31</v>
      </c>
      <c r="B3" s="2">
        <v>45752</v>
      </c>
      <c r="C3" t="s">
        <v>113</v>
      </c>
      <c r="D3">
        <v>1</v>
      </c>
      <c r="E3">
        <v>0</v>
      </c>
      <c r="F3">
        <v>0</v>
      </c>
      <c r="G3" t="str">
        <f>VLOOKUP(A3,'[1]Parkrun PBs'!A:B,2,FALSE)</f>
        <v>17:34</v>
      </c>
      <c r="H3" t="s">
        <v>114</v>
      </c>
      <c r="I3" t="s">
        <v>114</v>
      </c>
      <c r="J3" s="34" t="str">
        <f>IF(H3="Y",IF(I3="Y","FIRST TIMER","NEW PB")," ")</f>
        <v xml:space="preserve"> </v>
      </c>
      <c r="K3">
        <f>IF(H3="Y",1,0)-IF(I3="Y",1,0)</f>
        <v>0</v>
      </c>
      <c r="L3">
        <v>0</v>
      </c>
      <c r="M3">
        <f>SUM(D3:F3,K3:L3)</f>
        <v>1</v>
      </c>
    </row>
    <row r="4" spans="1:13" x14ac:dyDescent="0.3">
      <c r="A4" t="s">
        <v>33</v>
      </c>
      <c r="B4" s="2">
        <v>45752</v>
      </c>
      <c r="C4" t="s">
        <v>116</v>
      </c>
      <c r="D4">
        <v>1</v>
      </c>
      <c r="E4">
        <v>0</v>
      </c>
      <c r="F4">
        <v>0</v>
      </c>
      <c r="G4" t="str">
        <f>VLOOKUP(A4,'[1]Parkrun PBs'!A:B,2,FALSE)</f>
        <v>16:58</v>
      </c>
      <c r="H4" t="s">
        <v>115</v>
      </c>
      <c r="I4" t="s">
        <v>115</v>
      </c>
      <c r="J4" s="34" t="str">
        <f t="shared" ref="J4:J116" si="0">IF(H4="Y",IF(I4="Y","FIRST TIMER","NEW PB")," ")</f>
        <v>FIRST TIMER</v>
      </c>
      <c r="K4">
        <f t="shared" ref="K4:K116" si="1">IF(H4="Y",1,0)-IF(I4="Y",1,0)</f>
        <v>0</v>
      </c>
      <c r="L4">
        <v>1</v>
      </c>
      <c r="M4">
        <f t="shared" ref="M4:M116" si="2">SUM(D4:F4,K4:L4)</f>
        <v>2</v>
      </c>
    </row>
    <row r="5" spans="1:13" x14ac:dyDescent="0.3">
      <c r="A5" t="s">
        <v>54</v>
      </c>
      <c r="B5" s="2">
        <v>45752</v>
      </c>
      <c r="C5" t="s">
        <v>117</v>
      </c>
      <c r="D5">
        <v>1</v>
      </c>
      <c r="E5">
        <v>0</v>
      </c>
      <c r="F5">
        <v>0</v>
      </c>
      <c r="G5" t="str">
        <f>VLOOKUP(A5,'[1]Parkrun PBs'!A:B,2,FALSE)</f>
        <v>26:19</v>
      </c>
      <c r="H5" t="s">
        <v>115</v>
      </c>
      <c r="I5" t="s">
        <v>115</v>
      </c>
      <c r="J5" s="34" t="str">
        <f t="shared" si="0"/>
        <v>FIRST TIMER</v>
      </c>
      <c r="K5">
        <f t="shared" si="1"/>
        <v>0</v>
      </c>
      <c r="L5">
        <v>0</v>
      </c>
      <c r="M5">
        <f t="shared" si="2"/>
        <v>1</v>
      </c>
    </row>
    <row r="6" spans="1:13" x14ac:dyDescent="0.3">
      <c r="A6" t="s">
        <v>118</v>
      </c>
      <c r="B6" s="2">
        <v>45752</v>
      </c>
      <c r="C6" t="s">
        <v>119</v>
      </c>
      <c r="D6">
        <v>1</v>
      </c>
      <c r="E6">
        <v>0</v>
      </c>
      <c r="F6">
        <v>0</v>
      </c>
      <c r="G6" t="str">
        <f>VLOOKUP(A6,'[1]Parkrun PBs'!A:B,2,FALSE)</f>
        <v>26:34</v>
      </c>
      <c r="H6" t="s">
        <v>115</v>
      </c>
      <c r="I6" t="s">
        <v>115</v>
      </c>
      <c r="J6" s="34" t="str">
        <f t="shared" si="0"/>
        <v>FIRST TIMER</v>
      </c>
      <c r="K6">
        <f t="shared" si="1"/>
        <v>0</v>
      </c>
      <c r="L6">
        <v>1</v>
      </c>
      <c r="M6">
        <f t="shared" si="2"/>
        <v>2</v>
      </c>
    </row>
    <row r="7" spans="1:13" x14ac:dyDescent="0.3">
      <c r="A7" t="s">
        <v>27</v>
      </c>
      <c r="B7" s="2">
        <v>45752</v>
      </c>
      <c r="C7" t="s">
        <v>120</v>
      </c>
      <c r="D7">
        <v>1</v>
      </c>
      <c r="E7">
        <v>0</v>
      </c>
      <c r="F7">
        <v>0</v>
      </c>
      <c r="G7" t="str">
        <f>VLOOKUP(A7,'[1]Parkrun PBs'!A:B,2,FALSE)</f>
        <v>17:07</v>
      </c>
      <c r="H7" t="s">
        <v>115</v>
      </c>
      <c r="I7" t="s">
        <v>115</v>
      </c>
      <c r="J7" s="34" t="str">
        <f t="shared" si="0"/>
        <v>FIRST TIMER</v>
      </c>
      <c r="K7">
        <f t="shared" si="1"/>
        <v>0</v>
      </c>
      <c r="L7">
        <v>1</v>
      </c>
      <c r="M7">
        <f t="shared" si="2"/>
        <v>2</v>
      </c>
    </row>
    <row r="8" spans="1:13" x14ac:dyDescent="0.3">
      <c r="A8" t="s">
        <v>121</v>
      </c>
      <c r="B8" s="2">
        <v>45752</v>
      </c>
      <c r="C8" t="s">
        <v>122</v>
      </c>
      <c r="D8">
        <v>1</v>
      </c>
      <c r="E8">
        <v>0</v>
      </c>
      <c r="F8">
        <v>0</v>
      </c>
      <c r="G8" t="str">
        <f>VLOOKUP(A8,'[1]Parkrun PBs'!A:B,2,FALSE)</f>
        <v>18:56</v>
      </c>
      <c r="H8" t="s">
        <v>115</v>
      </c>
      <c r="I8" t="s">
        <v>115</v>
      </c>
      <c r="J8" s="34" t="str">
        <f t="shared" si="0"/>
        <v>FIRST TIMER</v>
      </c>
      <c r="K8">
        <f t="shared" si="1"/>
        <v>0</v>
      </c>
      <c r="L8">
        <v>0</v>
      </c>
      <c r="M8">
        <f t="shared" si="2"/>
        <v>1</v>
      </c>
    </row>
    <row r="9" spans="1:13" x14ac:dyDescent="0.3">
      <c r="A9" t="s">
        <v>59</v>
      </c>
      <c r="B9" s="2">
        <v>45752</v>
      </c>
      <c r="C9" t="s">
        <v>123</v>
      </c>
      <c r="D9">
        <v>1</v>
      </c>
      <c r="E9">
        <v>0</v>
      </c>
      <c r="F9">
        <v>0</v>
      </c>
      <c r="G9" t="str">
        <f>VLOOKUP(A9,'[1]Parkrun PBs'!A:B,2,FALSE)</f>
        <v>19:20</v>
      </c>
      <c r="H9" t="s">
        <v>114</v>
      </c>
      <c r="I9" t="s">
        <v>114</v>
      </c>
      <c r="J9" s="34" t="str">
        <f t="shared" si="0"/>
        <v xml:space="preserve"> </v>
      </c>
      <c r="K9">
        <f t="shared" si="1"/>
        <v>0</v>
      </c>
      <c r="L9">
        <v>0</v>
      </c>
      <c r="M9">
        <f t="shared" si="2"/>
        <v>1</v>
      </c>
    </row>
    <row r="10" spans="1:13" x14ac:dyDescent="0.3">
      <c r="A10" t="s">
        <v>38</v>
      </c>
      <c r="B10" s="2">
        <v>45752</v>
      </c>
      <c r="C10" t="s">
        <v>124</v>
      </c>
      <c r="D10">
        <v>1</v>
      </c>
      <c r="E10">
        <v>0</v>
      </c>
      <c r="F10">
        <v>0</v>
      </c>
      <c r="G10" t="str">
        <f>VLOOKUP(A10,'[1]Parkrun PBs'!A:B,2,FALSE)</f>
        <v>20:53</v>
      </c>
      <c r="H10" t="s">
        <v>115</v>
      </c>
      <c r="I10" t="s">
        <v>115</v>
      </c>
      <c r="J10" s="34" t="str">
        <f t="shared" si="0"/>
        <v>FIRST TIMER</v>
      </c>
      <c r="K10">
        <f t="shared" si="1"/>
        <v>0</v>
      </c>
      <c r="L10">
        <v>0</v>
      </c>
      <c r="M10">
        <f t="shared" si="2"/>
        <v>1</v>
      </c>
    </row>
    <row r="11" spans="1:13" x14ac:dyDescent="0.3">
      <c r="A11" t="s">
        <v>73</v>
      </c>
      <c r="B11" s="2">
        <v>45752</v>
      </c>
      <c r="C11" t="s">
        <v>125</v>
      </c>
      <c r="D11">
        <v>1</v>
      </c>
      <c r="E11">
        <v>0</v>
      </c>
      <c r="F11">
        <v>0</v>
      </c>
      <c r="G11" t="str">
        <f>VLOOKUP(A11,'[1]Parkrun PBs'!A:B,2,FALSE)</f>
        <v>19:17</v>
      </c>
      <c r="H11" t="s">
        <v>114</v>
      </c>
      <c r="I11" t="s">
        <v>114</v>
      </c>
      <c r="J11" s="34" t="str">
        <f t="shared" si="0"/>
        <v xml:space="preserve"> </v>
      </c>
      <c r="K11">
        <f t="shared" si="1"/>
        <v>0</v>
      </c>
      <c r="L11">
        <v>0</v>
      </c>
      <c r="M11">
        <f t="shared" si="2"/>
        <v>1</v>
      </c>
    </row>
    <row r="12" spans="1:13" x14ac:dyDescent="0.3">
      <c r="A12" t="s">
        <v>60</v>
      </c>
      <c r="B12" s="2">
        <v>45752</v>
      </c>
      <c r="C12" t="s">
        <v>126</v>
      </c>
      <c r="D12">
        <v>1</v>
      </c>
      <c r="E12">
        <v>0</v>
      </c>
      <c r="F12">
        <v>0</v>
      </c>
      <c r="G12" t="str">
        <f>VLOOKUP(A12,'[1]Parkrun PBs'!A:B,2,FALSE)</f>
        <v>21:24</v>
      </c>
      <c r="H12" t="s">
        <v>114</v>
      </c>
      <c r="I12" t="s">
        <v>114</v>
      </c>
      <c r="J12" s="34" t="str">
        <f t="shared" si="0"/>
        <v xml:space="preserve"> </v>
      </c>
      <c r="K12">
        <f t="shared" si="1"/>
        <v>0</v>
      </c>
      <c r="L12">
        <v>0</v>
      </c>
      <c r="M12">
        <f t="shared" si="2"/>
        <v>1</v>
      </c>
    </row>
    <row r="13" spans="1:13" x14ac:dyDescent="0.3">
      <c r="A13" t="s">
        <v>34</v>
      </c>
      <c r="B13" s="2">
        <v>45752</v>
      </c>
      <c r="C13" t="s">
        <v>127</v>
      </c>
      <c r="D13">
        <v>1</v>
      </c>
      <c r="E13">
        <v>0</v>
      </c>
      <c r="F13">
        <v>0</v>
      </c>
      <c r="G13" t="str">
        <f>VLOOKUP(A13,'[1]Parkrun PBs'!A:B,2,FALSE)</f>
        <v>19:45</v>
      </c>
      <c r="H13" t="s">
        <v>114</v>
      </c>
      <c r="I13" t="s">
        <v>114</v>
      </c>
      <c r="J13" s="34" t="str">
        <f t="shared" si="0"/>
        <v xml:space="preserve"> </v>
      </c>
      <c r="K13">
        <f t="shared" si="1"/>
        <v>0</v>
      </c>
      <c r="L13">
        <v>0</v>
      </c>
      <c r="M13">
        <f t="shared" si="2"/>
        <v>1</v>
      </c>
    </row>
    <row r="14" spans="1:13" x14ac:dyDescent="0.3">
      <c r="A14" t="s">
        <v>22</v>
      </c>
      <c r="B14" s="2">
        <v>45752</v>
      </c>
      <c r="C14" t="s">
        <v>127</v>
      </c>
      <c r="D14">
        <v>1</v>
      </c>
      <c r="E14">
        <v>0</v>
      </c>
      <c r="F14">
        <v>0</v>
      </c>
      <c r="G14" t="str">
        <f>VLOOKUP(A14,'[1]Parkrun PBs'!A:B,2,FALSE)</f>
        <v>21:27</v>
      </c>
      <c r="H14" t="s">
        <v>114</v>
      </c>
      <c r="I14" t="s">
        <v>114</v>
      </c>
      <c r="J14" s="34" t="str">
        <f t="shared" si="0"/>
        <v xml:space="preserve"> </v>
      </c>
      <c r="K14">
        <f t="shared" si="1"/>
        <v>0</v>
      </c>
      <c r="L14">
        <v>0</v>
      </c>
      <c r="M14">
        <f t="shared" si="2"/>
        <v>1</v>
      </c>
    </row>
    <row r="15" spans="1:13" x14ac:dyDescent="0.3">
      <c r="A15" t="s">
        <v>43</v>
      </c>
      <c r="B15" s="2">
        <v>45752</v>
      </c>
      <c r="C15" t="s">
        <v>127</v>
      </c>
      <c r="D15">
        <v>1</v>
      </c>
      <c r="E15">
        <v>0</v>
      </c>
      <c r="F15">
        <v>0</v>
      </c>
      <c r="G15" t="str">
        <f>VLOOKUP(A15,'[1]Parkrun PBs'!A:B,2,FALSE)</f>
        <v>24:06</v>
      </c>
      <c r="H15" t="s">
        <v>114</v>
      </c>
      <c r="I15" t="s">
        <v>114</v>
      </c>
      <c r="J15" s="34" t="str">
        <f t="shared" si="0"/>
        <v xml:space="preserve"> </v>
      </c>
      <c r="K15">
        <f t="shared" si="1"/>
        <v>0</v>
      </c>
      <c r="L15">
        <v>0</v>
      </c>
      <c r="M15">
        <f t="shared" si="2"/>
        <v>1</v>
      </c>
    </row>
    <row r="16" spans="1:13" x14ac:dyDescent="0.3">
      <c r="A16" t="s">
        <v>51</v>
      </c>
      <c r="B16" s="2">
        <v>45752</v>
      </c>
      <c r="C16" t="s">
        <v>127</v>
      </c>
      <c r="D16">
        <v>1</v>
      </c>
      <c r="E16">
        <v>0</v>
      </c>
      <c r="F16">
        <v>0</v>
      </c>
      <c r="G16" t="str">
        <f>VLOOKUP(A16,'[1]Parkrun PBs'!A:B,2,FALSE)</f>
        <v>23:09</v>
      </c>
      <c r="H16" t="s">
        <v>114</v>
      </c>
      <c r="I16" t="s">
        <v>114</v>
      </c>
      <c r="J16" s="34" t="str">
        <f t="shared" si="0"/>
        <v xml:space="preserve"> </v>
      </c>
      <c r="K16">
        <f t="shared" si="1"/>
        <v>0</v>
      </c>
      <c r="L16">
        <v>1</v>
      </c>
      <c r="M16">
        <f t="shared" si="2"/>
        <v>2</v>
      </c>
    </row>
    <row r="17" spans="1:13" x14ac:dyDescent="0.3">
      <c r="A17" t="s">
        <v>128</v>
      </c>
      <c r="B17" s="2">
        <v>45752</v>
      </c>
      <c r="C17" t="s">
        <v>127</v>
      </c>
      <c r="D17">
        <v>1</v>
      </c>
      <c r="E17">
        <v>0</v>
      </c>
      <c r="F17">
        <v>0</v>
      </c>
      <c r="G17" t="str">
        <f>VLOOKUP(A17,'[1]Parkrun PBs'!A:B,2,FALSE)</f>
        <v>25:17</v>
      </c>
      <c r="H17" t="s">
        <v>114</v>
      </c>
      <c r="I17" t="s">
        <v>114</v>
      </c>
      <c r="J17" s="34" t="str">
        <f t="shared" si="0"/>
        <v xml:space="preserve"> </v>
      </c>
      <c r="K17">
        <f t="shared" si="1"/>
        <v>0</v>
      </c>
      <c r="L17">
        <v>1</v>
      </c>
      <c r="M17">
        <f t="shared" si="2"/>
        <v>2</v>
      </c>
    </row>
    <row r="18" spans="1:13" x14ac:dyDescent="0.3">
      <c r="A18" t="s">
        <v>26</v>
      </c>
      <c r="B18" s="2">
        <v>45752</v>
      </c>
      <c r="C18" t="s">
        <v>127</v>
      </c>
      <c r="D18">
        <v>0</v>
      </c>
      <c r="E18" s="27">
        <v>2</v>
      </c>
      <c r="F18">
        <v>0</v>
      </c>
      <c r="G18" t="str">
        <f>VLOOKUP(A18,'[1]Parkrun PBs'!A:B,2,FALSE)</f>
        <v>21:46</v>
      </c>
      <c r="H18" t="s">
        <v>114</v>
      </c>
      <c r="I18" t="s">
        <v>114</v>
      </c>
      <c r="J18" s="34" t="str">
        <f t="shared" si="0"/>
        <v xml:space="preserve"> </v>
      </c>
      <c r="K18">
        <f t="shared" si="1"/>
        <v>0</v>
      </c>
      <c r="L18">
        <v>0</v>
      </c>
      <c r="M18">
        <f t="shared" si="2"/>
        <v>2</v>
      </c>
    </row>
    <row r="19" spans="1:13" x14ac:dyDescent="0.3">
      <c r="A19" t="s">
        <v>42</v>
      </c>
      <c r="B19" s="2">
        <v>45752</v>
      </c>
      <c r="C19" t="s">
        <v>129</v>
      </c>
      <c r="D19">
        <v>1</v>
      </c>
      <c r="E19">
        <v>0</v>
      </c>
      <c r="F19">
        <v>0</v>
      </c>
      <c r="G19" t="str">
        <f>VLOOKUP(A19,'[1]Parkrun PBs'!A:B,2,FALSE)</f>
        <v>22:54</v>
      </c>
      <c r="H19" t="s">
        <v>115</v>
      </c>
      <c r="I19" t="s">
        <v>115</v>
      </c>
      <c r="J19" s="34" t="str">
        <f t="shared" si="0"/>
        <v>FIRST TIMER</v>
      </c>
      <c r="K19">
        <f t="shared" si="1"/>
        <v>0</v>
      </c>
      <c r="L19">
        <v>0</v>
      </c>
      <c r="M19">
        <f t="shared" si="2"/>
        <v>1</v>
      </c>
    </row>
    <row r="20" spans="1:13" x14ac:dyDescent="0.3">
      <c r="A20" t="s">
        <v>130</v>
      </c>
      <c r="B20" s="2">
        <v>45752</v>
      </c>
      <c r="C20" t="s">
        <v>131</v>
      </c>
      <c r="D20">
        <v>1</v>
      </c>
      <c r="E20" s="27">
        <v>2</v>
      </c>
      <c r="F20">
        <v>0</v>
      </c>
      <c r="G20" t="str">
        <f>VLOOKUP(A20,'[1]Parkrun PBs'!A:B,2,FALSE)</f>
        <v>17:43</v>
      </c>
      <c r="H20" t="s">
        <v>114</v>
      </c>
      <c r="I20" t="s">
        <v>114</v>
      </c>
      <c r="J20" s="34" t="str">
        <f t="shared" si="0"/>
        <v xml:space="preserve"> </v>
      </c>
      <c r="K20">
        <f t="shared" si="1"/>
        <v>0</v>
      </c>
      <c r="L20">
        <v>0</v>
      </c>
      <c r="M20">
        <f t="shared" si="2"/>
        <v>3</v>
      </c>
    </row>
    <row r="21" spans="1:13" x14ac:dyDescent="0.3">
      <c r="A21" t="s">
        <v>132</v>
      </c>
      <c r="B21" s="2">
        <v>45752</v>
      </c>
      <c r="C21" t="s">
        <v>133</v>
      </c>
      <c r="D21">
        <v>1</v>
      </c>
      <c r="E21">
        <v>0</v>
      </c>
      <c r="F21">
        <v>0</v>
      </c>
      <c r="G21" t="str">
        <f>VLOOKUP(A21,'[1]Parkrun PBs'!A:B,2,FALSE)</f>
        <v>28:30</v>
      </c>
      <c r="H21" t="s">
        <v>114</v>
      </c>
      <c r="I21" t="s">
        <v>114</v>
      </c>
      <c r="J21" s="34" t="str">
        <f t="shared" si="0"/>
        <v xml:space="preserve"> </v>
      </c>
      <c r="K21">
        <f t="shared" si="1"/>
        <v>0</v>
      </c>
      <c r="L21">
        <v>0</v>
      </c>
      <c r="M21">
        <f t="shared" si="2"/>
        <v>1</v>
      </c>
    </row>
    <row r="22" spans="1:13" x14ac:dyDescent="0.3">
      <c r="A22" t="s">
        <v>14</v>
      </c>
      <c r="B22" s="2">
        <v>45752</v>
      </c>
      <c r="C22" t="s">
        <v>133</v>
      </c>
      <c r="D22">
        <v>1</v>
      </c>
      <c r="E22">
        <v>0</v>
      </c>
      <c r="F22">
        <v>0</v>
      </c>
      <c r="G22" t="str">
        <f>VLOOKUP(A22,'[1]Parkrun PBs'!A:B,2,FALSE)</f>
        <v>17:09</v>
      </c>
      <c r="H22" t="s">
        <v>114</v>
      </c>
      <c r="I22" t="s">
        <v>114</v>
      </c>
      <c r="J22" s="34" t="str">
        <f t="shared" si="0"/>
        <v xml:space="preserve"> </v>
      </c>
      <c r="K22">
        <f t="shared" si="1"/>
        <v>0</v>
      </c>
      <c r="L22">
        <v>0</v>
      </c>
      <c r="M22">
        <f t="shared" si="2"/>
        <v>1</v>
      </c>
    </row>
    <row r="23" spans="1:13" x14ac:dyDescent="0.3">
      <c r="A23" t="s">
        <v>50</v>
      </c>
      <c r="B23" s="2">
        <v>45759</v>
      </c>
      <c r="C23" t="s">
        <v>113</v>
      </c>
      <c r="D23">
        <v>1</v>
      </c>
      <c r="E23">
        <v>0</v>
      </c>
      <c r="F23">
        <v>0</v>
      </c>
      <c r="G23" t="str">
        <f>VLOOKUP(A23,'[1]Parkrun PBs'!A:B,2,FALSE)</f>
        <v>23:11</v>
      </c>
      <c r="H23" t="s">
        <v>115</v>
      </c>
      <c r="I23" t="s">
        <v>114</v>
      </c>
      <c r="J23" s="34" t="str">
        <f t="shared" si="0"/>
        <v>NEW PB</v>
      </c>
      <c r="K23">
        <f t="shared" si="1"/>
        <v>1</v>
      </c>
      <c r="L23">
        <v>0</v>
      </c>
      <c r="M23">
        <f t="shared" si="2"/>
        <v>2</v>
      </c>
    </row>
    <row r="24" spans="1:13" x14ac:dyDescent="0.3">
      <c r="A24" t="s">
        <v>22</v>
      </c>
      <c r="B24" s="2">
        <v>45759</v>
      </c>
      <c r="C24" t="s">
        <v>113</v>
      </c>
      <c r="D24">
        <v>1</v>
      </c>
      <c r="E24">
        <v>0</v>
      </c>
      <c r="F24">
        <v>0</v>
      </c>
      <c r="G24" t="str">
        <f>VLOOKUP(A24,'[1]Parkrun PBs'!A:B,2,FALSE)</f>
        <v>21:27</v>
      </c>
      <c r="H24" t="s">
        <v>114</v>
      </c>
      <c r="I24" t="s">
        <v>114</v>
      </c>
      <c r="J24" s="34" t="str">
        <f t="shared" si="0"/>
        <v xml:space="preserve"> </v>
      </c>
      <c r="K24">
        <f t="shared" si="1"/>
        <v>0</v>
      </c>
      <c r="L24">
        <v>0</v>
      </c>
      <c r="M24">
        <f t="shared" si="2"/>
        <v>1</v>
      </c>
    </row>
    <row r="25" spans="1:13" x14ac:dyDescent="0.3">
      <c r="A25" t="s">
        <v>21</v>
      </c>
      <c r="B25" s="2">
        <v>45759</v>
      </c>
      <c r="C25" t="s">
        <v>113</v>
      </c>
      <c r="D25">
        <v>1</v>
      </c>
      <c r="E25">
        <v>0</v>
      </c>
      <c r="F25">
        <v>0</v>
      </c>
      <c r="G25" t="str">
        <f>VLOOKUP(A25,'[1]Parkrun PBs'!A:B,2,FALSE)</f>
        <v>19:47</v>
      </c>
      <c r="H25" t="s">
        <v>114</v>
      </c>
      <c r="I25" t="s">
        <v>114</v>
      </c>
      <c r="J25" s="34" t="str">
        <f t="shared" si="0"/>
        <v xml:space="preserve"> </v>
      </c>
      <c r="K25">
        <f t="shared" si="1"/>
        <v>0</v>
      </c>
      <c r="L25">
        <v>0</v>
      </c>
      <c r="M25">
        <f t="shared" si="2"/>
        <v>1</v>
      </c>
    </row>
    <row r="26" spans="1:13" x14ac:dyDescent="0.3">
      <c r="A26" t="s">
        <v>132</v>
      </c>
      <c r="B26" s="2">
        <v>45759</v>
      </c>
      <c r="C26" t="s">
        <v>134</v>
      </c>
      <c r="D26">
        <v>1</v>
      </c>
      <c r="E26">
        <v>0</v>
      </c>
      <c r="F26">
        <v>0</v>
      </c>
      <c r="G26" t="str">
        <f>VLOOKUP(A26,'[1]Parkrun PBs'!A:B,2,FALSE)</f>
        <v>28:30</v>
      </c>
      <c r="H26" t="s">
        <v>114</v>
      </c>
      <c r="I26" t="s">
        <v>114</v>
      </c>
      <c r="J26" s="34" t="str">
        <f t="shared" si="0"/>
        <v xml:space="preserve"> </v>
      </c>
      <c r="K26">
        <f t="shared" si="1"/>
        <v>0</v>
      </c>
      <c r="L26">
        <v>0</v>
      </c>
      <c r="M26">
        <f t="shared" si="2"/>
        <v>1</v>
      </c>
    </row>
    <row r="27" spans="1:13" x14ac:dyDescent="0.3">
      <c r="A27" t="s">
        <v>42</v>
      </c>
      <c r="B27" s="2">
        <v>45759</v>
      </c>
      <c r="C27" t="s">
        <v>135</v>
      </c>
      <c r="D27">
        <v>1</v>
      </c>
      <c r="E27">
        <v>0</v>
      </c>
      <c r="F27">
        <v>0</v>
      </c>
      <c r="G27" t="str">
        <f>VLOOKUP(A27,'[1]Parkrun PBs'!A:B,2,FALSE)</f>
        <v>22:54</v>
      </c>
      <c r="H27" t="s">
        <v>114</v>
      </c>
      <c r="I27" t="s">
        <v>114</v>
      </c>
      <c r="J27" s="34" t="str">
        <f t="shared" si="0"/>
        <v xml:space="preserve"> </v>
      </c>
      <c r="K27">
        <f t="shared" si="1"/>
        <v>0</v>
      </c>
      <c r="L27">
        <v>0</v>
      </c>
      <c r="M27">
        <f t="shared" si="2"/>
        <v>1</v>
      </c>
    </row>
    <row r="28" spans="1:13" x14ac:dyDescent="0.3">
      <c r="A28" t="s">
        <v>59</v>
      </c>
      <c r="B28" s="2">
        <v>45759</v>
      </c>
      <c r="C28" t="s">
        <v>136</v>
      </c>
      <c r="D28">
        <v>1</v>
      </c>
      <c r="E28">
        <v>0</v>
      </c>
      <c r="F28">
        <v>0</v>
      </c>
      <c r="G28" t="str">
        <f>VLOOKUP(A28,'[1]Parkrun PBs'!A:B,2,FALSE)</f>
        <v>19:20</v>
      </c>
      <c r="H28" t="s">
        <v>115</v>
      </c>
      <c r="I28" t="s">
        <v>115</v>
      </c>
      <c r="J28" s="34" t="str">
        <f t="shared" si="0"/>
        <v>FIRST TIMER</v>
      </c>
      <c r="K28">
        <f t="shared" si="1"/>
        <v>0</v>
      </c>
      <c r="L28">
        <v>0</v>
      </c>
      <c r="M28">
        <f t="shared" si="2"/>
        <v>1</v>
      </c>
    </row>
    <row r="29" spans="1:13" x14ac:dyDescent="0.3">
      <c r="A29" t="s">
        <v>137</v>
      </c>
      <c r="B29" s="2">
        <v>45759</v>
      </c>
      <c r="C29" t="s">
        <v>138</v>
      </c>
      <c r="D29">
        <v>1</v>
      </c>
      <c r="E29">
        <v>0</v>
      </c>
      <c r="F29">
        <v>0</v>
      </c>
      <c r="G29" t="str">
        <f>VLOOKUP(A29,'[1]Parkrun PBs'!A:B,2,FALSE)</f>
        <v>19:55</v>
      </c>
      <c r="H29" t="s">
        <v>115</v>
      </c>
      <c r="I29" t="s">
        <v>115</v>
      </c>
      <c r="J29" s="34" t="str">
        <f t="shared" si="0"/>
        <v>FIRST TIMER</v>
      </c>
      <c r="K29">
        <f t="shared" si="1"/>
        <v>0</v>
      </c>
      <c r="L29">
        <v>1</v>
      </c>
      <c r="M29">
        <f t="shared" si="2"/>
        <v>2</v>
      </c>
    </row>
    <row r="30" spans="1:13" x14ac:dyDescent="0.3">
      <c r="A30" t="s">
        <v>139</v>
      </c>
      <c r="B30" s="2">
        <v>45759</v>
      </c>
      <c r="C30" t="s">
        <v>123</v>
      </c>
      <c r="D30">
        <v>1</v>
      </c>
      <c r="E30">
        <v>0</v>
      </c>
      <c r="F30">
        <v>0</v>
      </c>
      <c r="G30" t="str">
        <f>VLOOKUP(A30,'[1]Parkrun PBs'!A:B,2,FALSE)</f>
        <v>23:38</v>
      </c>
      <c r="H30" t="s">
        <v>114</v>
      </c>
      <c r="I30" t="s">
        <v>114</v>
      </c>
      <c r="J30" s="34" t="str">
        <f t="shared" si="0"/>
        <v xml:space="preserve"> </v>
      </c>
      <c r="K30">
        <f t="shared" si="1"/>
        <v>0</v>
      </c>
      <c r="L30">
        <v>0</v>
      </c>
      <c r="M30">
        <f t="shared" si="2"/>
        <v>1</v>
      </c>
    </row>
    <row r="31" spans="1:13" x14ac:dyDescent="0.3">
      <c r="A31" t="s">
        <v>33</v>
      </c>
      <c r="B31" s="2">
        <v>45759</v>
      </c>
      <c r="C31" t="s">
        <v>140</v>
      </c>
      <c r="D31">
        <v>1</v>
      </c>
      <c r="E31">
        <v>0</v>
      </c>
      <c r="F31">
        <v>0</v>
      </c>
      <c r="G31" t="str">
        <f>VLOOKUP(A31,'[1]Parkrun PBs'!A:B,2,FALSE)</f>
        <v>16:58</v>
      </c>
      <c r="H31" t="s">
        <v>114</v>
      </c>
      <c r="I31" t="s">
        <v>114</v>
      </c>
      <c r="J31" s="34" t="str">
        <f t="shared" si="0"/>
        <v xml:space="preserve"> </v>
      </c>
      <c r="K31">
        <f t="shared" si="1"/>
        <v>0</v>
      </c>
      <c r="L31">
        <v>0</v>
      </c>
      <c r="M31">
        <f t="shared" si="2"/>
        <v>1</v>
      </c>
    </row>
    <row r="32" spans="1:13" x14ac:dyDescent="0.3">
      <c r="A32" t="s">
        <v>130</v>
      </c>
      <c r="B32" s="2">
        <v>45759</v>
      </c>
      <c r="C32" t="s">
        <v>141</v>
      </c>
      <c r="D32">
        <v>1</v>
      </c>
      <c r="E32">
        <v>0</v>
      </c>
      <c r="F32">
        <v>0</v>
      </c>
      <c r="G32" t="str">
        <f>VLOOKUP(A32,'[1]Parkrun PBs'!A:B,2,FALSE)</f>
        <v>17:43</v>
      </c>
      <c r="H32" t="s">
        <v>114</v>
      </c>
      <c r="I32" t="s">
        <v>114</v>
      </c>
      <c r="J32" s="34" t="str">
        <f t="shared" si="0"/>
        <v xml:space="preserve"> </v>
      </c>
      <c r="K32">
        <f t="shared" si="1"/>
        <v>0</v>
      </c>
      <c r="L32">
        <v>1</v>
      </c>
      <c r="M32">
        <f t="shared" si="2"/>
        <v>2</v>
      </c>
    </row>
    <row r="33" spans="1:13" x14ac:dyDescent="0.3">
      <c r="A33" t="s">
        <v>31</v>
      </c>
      <c r="B33" s="2">
        <v>45759</v>
      </c>
      <c r="C33" t="s">
        <v>142</v>
      </c>
      <c r="D33">
        <v>1</v>
      </c>
      <c r="E33">
        <v>0</v>
      </c>
      <c r="F33">
        <v>0</v>
      </c>
      <c r="G33" t="str">
        <f>VLOOKUP(A33,'[1]Parkrun PBs'!A:B,2,FALSE)</f>
        <v>17:34</v>
      </c>
      <c r="H33" t="s">
        <v>115</v>
      </c>
      <c r="I33" t="s">
        <v>115</v>
      </c>
      <c r="J33" s="34" t="str">
        <f t="shared" si="0"/>
        <v>FIRST TIMER</v>
      </c>
      <c r="K33">
        <f t="shared" si="1"/>
        <v>0</v>
      </c>
      <c r="L33">
        <v>1</v>
      </c>
      <c r="M33">
        <f t="shared" si="2"/>
        <v>2</v>
      </c>
    </row>
    <row r="34" spans="1:13" x14ac:dyDescent="0.3">
      <c r="A34" t="s">
        <v>54</v>
      </c>
      <c r="B34" s="2">
        <v>45759</v>
      </c>
      <c r="C34" t="s">
        <v>143</v>
      </c>
      <c r="D34">
        <v>1</v>
      </c>
      <c r="E34">
        <v>0</v>
      </c>
      <c r="F34">
        <v>0</v>
      </c>
      <c r="G34" t="str">
        <f>VLOOKUP(A34,'[1]Parkrun PBs'!A:B,2,FALSE)</f>
        <v>26:19</v>
      </c>
      <c r="H34" t="s">
        <v>115</v>
      </c>
      <c r="I34" t="s">
        <v>115</v>
      </c>
      <c r="J34" s="34" t="str">
        <f t="shared" si="0"/>
        <v>FIRST TIMER</v>
      </c>
      <c r="K34">
        <f t="shared" si="1"/>
        <v>0</v>
      </c>
      <c r="L34">
        <v>0</v>
      </c>
      <c r="M34">
        <f t="shared" si="2"/>
        <v>1</v>
      </c>
    </row>
    <row r="35" spans="1:13" x14ac:dyDescent="0.3">
      <c r="A35" t="s">
        <v>144</v>
      </c>
      <c r="B35" s="2">
        <v>45759</v>
      </c>
      <c r="C35" t="s">
        <v>126</v>
      </c>
      <c r="D35">
        <v>1</v>
      </c>
      <c r="E35">
        <v>0</v>
      </c>
      <c r="F35">
        <v>0</v>
      </c>
      <c r="G35" t="str">
        <f>VLOOKUP(A35,'[1]Parkrun PBs'!A:B,2,FALSE)</f>
        <v>19:03</v>
      </c>
      <c r="H35" t="s">
        <v>115</v>
      </c>
      <c r="I35" t="s">
        <v>114</v>
      </c>
      <c r="J35" s="34" t="str">
        <f t="shared" si="0"/>
        <v>NEW PB</v>
      </c>
      <c r="K35">
        <f t="shared" si="1"/>
        <v>1</v>
      </c>
      <c r="L35">
        <v>0</v>
      </c>
      <c r="M35">
        <f t="shared" si="2"/>
        <v>2</v>
      </c>
    </row>
    <row r="36" spans="1:13" x14ac:dyDescent="0.3">
      <c r="A36" t="s">
        <v>19</v>
      </c>
      <c r="B36" s="2">
        <v>45759</v>
      </c>
      <c r="C36" t="s">
        <v>127</v>
      </c>
      <c r="D36">
        <v>1</v>
      </c>
      <c r="E36">
        <v>0</v>
      </c>
      <c r="F36" s="35">
        <v>2</v>
      </c>
      <c r="G36" t="str">
        <f>VLOOKUP(A36,'[1]Parkrun PBs'!A:B,2,FALSE)</f>
        <v>21:09</v>
      </c>
      <c r="H36" t="s">
        <v>115</v>
      </c>
      <c r="I36" t="s">
        <v>115</v>
      </c>
      <c r="J36" s="34" t="str">
        <f t="shared" si="0"/>
        <v>FIRST TIMER</v>
      </c>
      <c r="K36">
        <f t="shared" si="1"/>
        <v>0</v>
      </c>
      <c r="L36">
        <v>0</v>
      </c>
      <c r="M36">
        <f t="shared" si="2"/>
        <v>3</v>
      </c>
    </row>
    <row r="37" spans="1:13" x14ac:dyDescent="0.3">
      <c r="A37" t="s">
        <v>34</v>
      </c>
      <c r="B37" s="2">
        <v>45759</v>
      </c>
      <c r="C37" t="s">
        <v>127</v>
      </c>
      <c r="D37">
        <v>1</v>
      </c>
      <c r="E37">
        <v>0</v>
      </c>
      <c r="F37">
        <v>0</v>
      </c>
      <c r="G37" t="str">
        <f>VLOOKUP(A37,'[1]Parkrun PBs'!A:B,2,FALSE)</f>
        <v>19:45</v>
      </c>
      <c r="H37" t="s">
        <v>114</v>
      </c>
      <c r="I37" t="s">
        <v>114</v>
      </c>
      <c r="J37" s="34" t="str">
        <f t="shared" si="0"/>
        <v xml:space="preserve"> </v>
      </c>
      <c r="K37">
        <f t="shared" si="1"/>
        <v>0</v>
      </c>
      <c r="L37">
        <v>0</v>
      </c>
      <c r="M37">
        <f t="shared" si="2"/>
        <v>1</v>
      </c>
    </row>
    <row r="38" spans="1:13" x14ac:dyDescent="0.3">
      <c r="A38" t="s">
        <v>145</v>
      </c>
      <c r="B38" s="2">
        <v>45759</v>
      </c>
      <c r="C38" t="s">
        <v>127</v>
      </c>
      <c r="D38">
        <v>1</v>
      </c>
      <c r="E38">
        <v>0</v>
      </c>
      <c r="F38">
        <v>0</v>
      </c>
      <c r="G38" t="str">
        <f>VLOOKUP(A38,'[1]Parkrun PBs'!A:B,2,FALSE)</f>
        <v>24:22</v>
      </c>
      <c r="H38" t="s">
        <v>114</v>
      </c>
      <c r="I38" t="s">
        <v>114</v>
      </c>
      <c r="J38" s="34" t="str">
        <f t="shared" si="0"/>
        <v xml:space="preserve"> </v>
      </c>
      <c r="K38">
        <f t="shared" si="1"/>
        <v>0</v>
      </c>
      <c r="L38">
        <v>0</v>
      </c>
      <c r="M38">
        <f t="shared" si="2"/>
        <v>1</v>
      </c>
    </row>
    <row r="39" spans="1:13" x14ac:dyDescent="0.3">
      <c r="A39" t="s">
        <v>26</v>
      </c>
      <c r="B39" s="2">
        <v>45759</v>
      </c>
      <c r="C39" t="s">
        <v>127</v>
      </c>
      <c r="D39">
        <v>0</v>
      </c>
      <c r="E39" s="35">
        <v>2</v>
      </c>
      <c r="F39">
        <v>0</v>
      </c>
      <c r="G39" t="str">
        <f>VLOOKUP(A39,'[1]Parkrun PBs'!A:B,2,FALSE)</f>
        <v>21:46</v>
      </c>
      <c r="H39" t="s">
        <v>114</v>
      </c>
      <c r="I39" t="s">
        <v>114</v>
      </c>
      <c r="J39" s="34" t="str">
        <f t="shared" si="0"/>
        <v xml:space="preserve"> </v>
      </c>
      <c r="K39">
        <f t="shared" si="1"/>
        <v>0</v>
      </c>
      <c r="M39">
        <f t="shared" si="2"/>
        <v>2</v>
      </c>
    </row>
    <row r="40" spans="1:13" x14ac:dyDescent="0.3">
      <c r="A40" t="s">
        <v>38</v>
      </c>
      <c r="B40" s="2">
        <v>45759</v>
      </c>
      <c r="C40" t="s">
        <v>146</v>
      </c>
      <c r="D40">
        <v>1</v>
      </c>
      <c r="E40">
        <v>0</v>
      </c>
      <c r="F40">
        <v>0</v>
      </c>
      <c r="G40" t="str">
        <f>VLOOKUP(A40,'[1]Parkrun PBs'!A:B,2,FALSE)</f>
        <v>20:53</v>
      </c>
      <c r="H40" t="s">
        <v>115</v>
      </c>
      <c r="I40" t="s">
        <v>114</v>
      </c>
      <c r="J40" s="34" t="str">
        <f t="shared" si="0"/>
        <v>NEW PB</v>
      </c>
      <c r="K40">
        <f t="shared" si="1"/>
        <v>1</v>
      </c>
      <c r="L40">
        <v>0</v>
      </c>
      <c r="M40">
        <f t="shared" si="2"/>
        <v>2</v>
      </c>
    </row>
    <row r="41" spans="1:13" x14ac:dyDescent="0.3">
      <c r="A41" t="s">
        <v>128</v>
      </c>
      <c r="B41" s="2">
        <v>45759</v>
      </c>
      <c r="C41" t="s">
        <v>146</v>
      </c>
      <c r="D41">
        <v>1</v>
      </c>
      <c r="E41">
        <v>0</v>
      </c>
      <c r="F41">
        <v>0</v>
      </c>
      <c r="G41" t="str">
        <f>VLOOKUP(A41,'[1]Parkrun PBs'!A:B,2,FALSE)</f>
        <v>25:17</v>
      </c>
      <c r="H41" t="s">
        <v>115</v>
      </c>
      <c r="I41" t="s">
        <v>115</v>
      </c>
      <c r="J41" s="34" t="str">
        <f t="shared" si="0"/>
        <v>FIRST TIMER</v>
      </c>
      <c r="K41">
        <f t="shared" si="1"/>
        <v>0</v>
      </c>
      <c r="L41">
        <v>0</v>
      </c>
      <c r="M41">
        <f t="shared" si="2"/>
        <v>1</v>
      </c>
    </row>
    <row r="42" spans="1:13" x14ac:dyDescent="0.3">
      <c r="A42" t="s">
        <v>147</v>
      </c>
      <c r="B42" s="2">
        <v>45759</v>
      </c>
      <c r="C42" t="s">
        <v>133</v>
      </c>
      <c r="D42">
        <v>1</v>
      </c>
      <c r="E42">
        <v>0</v>
      </c>
      <c r="F42">
        <v>0</v>
      </c>
      <c r="G42" t="str">
        <f>VLOOKUP(A42,'[1]Parkrun PBs'!A:B,2,FALSE)</f>
        <v>20:33</v>
      </c>
      <c r="H42" t="s">
        <v>114</v>
      </c>
      <c r="I42" t="s">
        <v>114</v>
      </c>
      <c r="J42" s="34" t="str">
        <f t="shared" si="0"/>
        <v xml:space="preserve"> </v>
      </c>
      <c r="K42">
        <f t="shared" si="1"/>
        <v>0</v>
      </c>
      <c r="L42">
        <v>1</v>
      </c>
      <c r="M42">
        <f t="shared" si="2"/>
        <v>2</v>
      </c>
    </row>
    <row r="43" spans="1:13" x14ac:dyDescent="0.3">
      <c r="A43" t="s">
        <v>14</v>
      </c>
      <c r="B43" s="2">
        <v>45759</v>
      </c>
      <c r="C43" t="s">
        <v>133</v>
      </c>
      <c r="D43">
        <v>1</v>
      </c>
      <c r="E43">
        <v>0</v>
      </c>
      <c r="F43">
        <v>0</v>
      </c>
      <c r="G43" t="str">
        <f>VLOOKUP(A43,'[1]Parkrun PBs'!A:B,2,FALSE)</f>
        <v>17:09</v>
      </c>
      <c r="H43" t="s">
        <v>114</v>
      </c>
      <c r="I43" t="s">
        <v>114</v>
      </c>
      <c r="J43" s="34" t="str">
        <f t="shared" si="0"/>
        <v xml:space="preserve"> </v>
      </c>
      <c r="K43">
        <f t="shared" si="1"/>
        <v>0</v>
      </c>
      <c r="L43">
        <v>0</v>
      </c>
      <c r="M43">
        <f t="shared" si="2"/>
        <v>1</v>
      </c>
    </row>
    <row r="44" spans="1:13" x14ac:dyDescent="0.3">
      <c r="A44" t="s">
        <v>21</v>
      </c>
      <c r="B44" s="2">
        <v>45766</v>
      </c>
      <c r="C44" t="s">
        <v>113</v>
      </c>
      <c r="D44">
        <v>1</v>
      </c>
      <c r="E44">
        <v>0</v>
      </c>
      <c r="F44">
        <v>0</v>
      </c>
      <c r="G44" t="str">
        <f>VLOOKUP(A44,'[1]Parkrun PBs'!A:B,2,FALSE)</f>
        <v>19:47</v>
      </c>
      <c r="H44" t="s">
        <v>114</v>
      </c>
      <c r="I44" t="s">
        <v>114</v>
      </c>
      <c r="J44" s="34" t="str">
        <f t="shared" si="0"/>
        <v xml:space="preserve"> </v>
      </c>
      <c r="K44">
        <f t="shared" si="1"/>
        <v>0</v>
      </c>
      <c r="L44">
        <v>0</v>
      </c>
      <c r="M44">
        <f t="shared" si="2"/>
        <v>1</v>
      </c>
    </row>
    <row r="45" spans="1:13" x14ac:dyDescent="0.3">
      <c r="A45" t="s">
        <v>22</v>
      </c>
      <c r="B45" s="2">
        <v>45766</v>
      </c>
      <c r="C45" t="s">
        <v>113</v>
      </c>
      <c r="D45">
        <v>1</v>
      </c>
      <c r="E45">
        <v>0</v>
      </c>
      <c r="F45">
        <v>0</v>
      </c>
      <c r="G45" t="str">
        <f>VLOOKUP(A45,'[1]Parkrun PBs'!A:B,2,FALSE)</f>
        <v>21:27</v>
      </c>
      <c r="H45" t="s">
        <v>114</v>
      </c>
      <c r="I45" t="s">
        <v>114</v>
      </c>
      <c r="J45" s="34" t="str">
        <f t="shared" si="0"/>
        <v xml:space="preserve"> </v>
      </c>
      <c r="K45">
        <f t="shared" si="1"/>
        <v>0</v>
      </c>
      <c r="L45">
        <v>0</v>
      </c>
      <c r="M45">
        <f t="shared" si="2"/>
        <v>1</v>
      </c>
    </row>
    <row r="46" spans="1:13" x14ac:dyDescent="0.3">
      <c r="A46" t="s">
        <v>19</v>
      </c>
      <c r="B46" s="2">
        <v>45766</v>
      </c>
      <c r="C46" t="s">
        <v>113</v>
      </c>
      <c r="D46">
        <v>1</v>
      </c>
      <c r="E46">
        <v>0</v>
      </c>
      <c r="F46">
        <v>0</v>
      </c>
      <c r="G46" t="str">
        <f>VLOOKUP(A46,'[1]Parkrun PBs'!A:B,2,FALSE)</f>
        <v>21:09</v>
      </c>
      <c r="H46" t="s">
        <v>115</v>
      </c>
      <c r="I46" t="s">
        <v>115</v>
      </c>
      <c r="J46" s="34" t="str">
        <f t="shared" si="0"/>
        <v>FIRST TIMER</v>
      </c>
      <c r="K46">
        <f t="shared" si="1"/>
        <v>0</v>
      </c>
      <c r="L46">
        <v>0</v>
      </c>
      <c r="M46">
        <f t="shared" si="2"/>
        <v>1</v>
      </c>
    </row>
    <row r="47" spans="1:13" x14ac:dyDescent="0.3">
      <c r="A47" t="s">
        <v>38</v>
      </c>
      <c r="B47" s="2">
        <v>45766</v>
      </c>
      <c r="C47" t="s">
        <v>148</v>
      </c>
      <c r="D47">
        <v>1</v>
      </c>
      <c r="E47">
        <v>0</v>
      </c>
      <c r="F47">
        <v>0</v>
      </c>
      <c r="G47" t="str">
        <f>VLOOKUP(A47,'[1]Parkrun PBs'!A:B,2,FALSE)</f>
        <v>20:53</v>
      </c>
      <c r="H47" t="s">
        <v>114</v>
      </c>
      <c r="I47" t="s">
        <v>114</v>
      </c>
      <c r="J47" s="34" t="str">
        <f t="shared" si="0"/>
        <v xml:space="preserve"> </v>
      </c>
      <c r="K47">
        <f t="shared" si="1"/>
        <v>0</v>
      </c>
      <c r="L47">
        <v>0</v>
      </c>
      <c r="M47">
        <f t="shared" si="2"/>
        <v>1</v>
      </c>
    </row>
    <row r="48" spans="1:13" x14ac:dyDescent="0.3">
      <c r="A48" t="s">
        <v>69</v>
      </c>
      <c r="B48" s="2">
        <v>45766</v>
      </c>
      <c r="C48" t="s">
        <v>148</v>
      </c>
      <c r="D48">
        <v>1</v>
      </c>
      <c r="E48">
        <v>0</v>
      </c>
      <c r="F48">
        <v>0</v>
      </c>
      <c r="G48" t="str">
        <f>VLOOKUP(A48,'[1]Parkrun PBs'!A:B,2,FALSE)</f>
        <v>23:23</v>
      </c>
      <c r="H48" t="s">
        <v>115</v>
      </c>
      <c r="I48" t="s">
        <v>115</v>
      </c>
      <c r="J48" s="34" t="str">
        <f t="shared" si="0"/>
        <v>FIRST TIMER</v>
      </c>
      <c r="K48">
        <f t="shared" si="1"/>
        <v>0</v>
      </c>
      <c r="L48">
        <v>0</v>
      </c>
      <c r="M48">
        <f t="shared" si="2"/>
        <v>1</v>
      </c>
    </row>
    <row r="49" spans="1:13" x14ac:dyDescent="0.3">
      <c r="A49" t="s">
        <v>31</v>
      </c>
      <c r="B49" s="2">
        <v>45766</v>
      </c>
      <c r="C49" t="s">
        <v>149</v>
      </c>
      <c r="D49">
        <v>1</v>
      </c>
      <c r="E49">
        <v>0</v>
      </c>
      <c r="F49">
        <v>0</v>
      </c>
      <c r="G49" t="str">
        <f>VLOOKUP(A49,'[1]Parkrun PBs'!A:B,2,FALSE)</f>
        <v>17:34</v>
      </c>
      <c r="H49" t="s">
        <v>115</v>
      </c>
      <c r="I49" t="s">
        <v>115</v>
      </c>
      <c r="J49" s="34" t="str">
        <f t="shared" si="0"/>
        <v>FIRST TIMER</v>
      </c>
      <c r="K49">
        <f t="shared" si="1"/>
        <v>0</v>
      </c>
      <c r="L49">
        <v>1</v>
      </c>
      <c r="M49">
        <f t="shared" si="2"/>
        <v>2</v>
      </c>
    </row>
    <row r="50" spans="1:13" x14ac:dyDescent="0.3">
      <c r="A50" t="s">
        <v>37</v>
      </c>
      <c r="B50" s="2">
        <v>45766</v>
      </c>
      <c r="C50" t="s">
        <v>149</v>
      </c>
      <c r="D50">
        <v>1</v>
      </c>
      <c r="E50">
        <v>0</v>
      </c>
      <c r="F50">
        <v>0</v>
      </c>
      <c r="G50" t="str">
        <f>VLOOKUP(A50,'[1]Parkrun PBs'!A:B,2,FALSE)</f>
        <v>17:47</v>
      </c>
      <c r="H50" t="s">
        <v>115</v>
      </c>
      <c r="I50" t="s">
        <v>115</v>
      </c>
      <c r="J50" s="34" t="str">
        <f t="shared" si="0"/>
        <v>FIRST TIMER</v>
      </c>
      <c r="K50">
        <f t="shared" si="1"/>
        <v>0</v>
      </c>
      <c r="L50">
        <v>0</v>
      </c>
      <c r="M50">
        <f t="shared" si="2"/>
        <v>1</v>
      </c>
    </row>
    <row r="51" spans="1:13" x14ac:dyDescent="0.3">
      <c r="A51" t="s">
        <v>128</v>
      </c>
      <c r="B51" s="2">
        <v>45766</v>
      </c>
      <c r="C51" t="s">
        <v>116</v>
      </c>
      <c r="D51">
        <v>1</v>
      </c>
      <c r="E51">
        <v>0</v>
      </c>
      <c r="F51">
        <v>0</v>
      </c>
      <c r="G51" t="str">
        <f>VLOOKUP(A51,'[1]Parkrun PBs'!A:B,2,FALSE)</f>
        <v>25:17</v>
      </c>
      <c r="H51" t="s">
        <v>115</v>
      </c>
      <c r="I51" t="s">
        <v>115</v>
      </c>
      <c r="J51" s="34" t="str">
        <f t="shared" si="0"/>
        <v>FIRST TIMER</v>
      </c>
      <c r="K51">
        <f t="shared" si="1"/>
        <v>0</v>
      </c>
      <c r="L51">
        <v>0</v>
      </c>
      <c r="M51">
        <f t="shared" si="2"/>
        <v>1</v>
      </c>
    </row>
    <row r="52" spans="1:13" x14ac:dyDescent="0.3">
      <c r="A52" t="s">
        <v>34</v>
      </c>
      <c r="B52" s="2">
        <v>45766</v>
      </c>
      <c r="C52" t="s">
        <v>150</v>
      </c>
      <c r="D52">
        <v>1</v>
      </c>
      <c r="E52">
        <v>0</v>
      </c>
      <c r="F52">
        <v>0</v>
      </c>
      <c r="G52" t="str">
        <f>VLOOKUP(A52,'[1]Parkrun PBs'!A:B,2,FALSE)</f>
        <v>19:45</v>
      </c>
      <c r="H52" t="s">
        <v>115</v>
      </c>
      <c r="I52" t="s">
        <v>115</v>
      </c>
      <c r="J52" s="34" t="str">
        <f t="shared" si="0"/>
        <v>FIRST TIMER</v>
      </c>
      <c r="K52">
        <f t="shared" si="1"/>
        <v>0</v>
      </c>
      <c r="L52">
        <v>0</v>
      </c>
      <c r="M52">
        <f t="shared" si="2"/>
        <v>1</v>
      </c>
    </row>
    <row r="53" spans="1:13" x14ac:dyDescent="0.3">
      <c r="A53" t="s">
        <v>151</v>
      </c>
      <c r="B53" s="2">
        <v>45766</v>
      </c>
      <c r="C53" t="s">
        <v>152</v>
      </c>
      <c r="D53">
        <v>1</v>
      </c>
      <c r="E53">
        <v>0</v>
      </c>
      <c r="F53">
        <v>0</v>
      </c>
      <c r="G53" t="str">
        <f>VLOOKUP(A53,'[1]Parkrun PBs'!A:B,2,FALSE)</f>
        <v>25:07</v>
      </c>
      <c r="H53" t="s">
        <v>115</v>
      </c>
      <c r="I53" t="s">
        <v>115</v>
      </c>
      <c r="J53" s="34" t="str">
        <f t="shared" si="0"/>
        <v>FIRST TIMER</v>
      </c>
      <c r="K53">
        <f t="shared" si="1"/>
        <v>0</v>
      </c>
      <c r="L53">
        <v>0</v>
      </c>
      <c r="M53">
        <f t="shared" si="2"/>
        <v>1</v>
      </c>
    </row>
    <row r="54" spans="1:13" x14ac:dyDescent="0.3">
      <c r="A54" t="s">
        <v>54</v>
      </c>
      <c r="B54" s="2">
        <v>45766</v>
      </c>
      <c r="C54" t="s">
        <v>153</v>
      </c>
      <c r="D54">
        <v>1</v>
      </c>
      <c r="E54">
        <v>0</v>
      </c>
      <c r="F54">
        <v>0</v>
      </c>
      <c r="G54" t="str">
        <f>VLOOKUP(A54,'[1]Parkrun PBs'!A:B,2,FALSE)</f>
        <v>26:19</v>
      </c>
      <c r="H54" t="s">
        <v>114</v>
      </c>
      <c r="I54" t="s">
        <v>114</v>
      </c>
      <c r="J54" s="34" t="str">
        <f t="shared" si="0"/>
        <v xml:space="preserve"> </v>
      </c>
      <c r="K54">
        <f t="shared" si="1"/>
        <v>0</v>
      </c>
      <c r="L54">
        <v>0</v>
      </c>
      <c r="M54">
        <f t="shared" si="2"/>
        <v>1</v>
      </c>
    </row>
    <row r="55" spans="1:13" x14ac:dyDescent="0.3">
      <c r="A55" t="s">
        <v>35</v>
      </c>
      <c r="B55" s="2">
        <v>45766</v>
      </c>
      <c r="C55" t="s">
        <v>154</v>
      </c>
      <c r="D55">
        <v>1</v>
      </c>
      <c r="E55">
        <v>0</v>
      </c>
      <c r="F55">
        <v>0</v>
      </c>
      <c r="G55" t="str">
        <f>VLOOKUP(A55,'[1]Parkrun PBs'!A:B,2,FALSE)</f>
        <v>17:41</v>
      </c>
      <c r="H55" t="s">
        <v>115</v>
      </c>
      <c r="I55" t="s">
        <v>115</v>
      </c>
      <c r="J55" s="34" t="str">
        <f t="shared" si="0"/>
        <v>FIRST TIMER</v>
      </c>
      <c r="K55">
        <f t="shared" si="1"/>
        <v>0</v>
      </c>
      <c r="L55">
        <v>1</v>
      </c>
      <c r="M55">
        <f t="shared" si="2"/>
        <v>2</v>
      </c>
    </row>
    <row r="56" spans="1:13" x14ac:dyDescent="0.3">
      <c r="A56" t="s">
        <v>130</v>
      </c>
      <c r="B56" s="2">
        <v>45766</v>
      </c>
      <c r="C56" t="s">
        <v>155</v>
      </c>
      <c r="D56">
        <v>1</v>
      </c>
      <c r="E56">
        <v>0</v>
      </c>
      <c r="F56">
        <v>0</v>
      </c>
      <c r="G56" t="str">
        <f>VLOOKUP(A56,'[1]Parkrun PBs'!A:B,2,FALSE)</f>
        <v>17:43</v>
      </c>
      <c r="H56" t="s">
        <v>115</v>
      </c>
      <c r="I56" t="s">
        <v>115</v>
      </c>
      <c r="J56" s="34" t="str">
        <f t="shared" si="0"/>
        <v>FIRST TIMER</v>
      </c>
      <c r="K56">
        <f t="shared" si="1"/>
        <v>0</v>
      </c>
      <c r="L56">
        <v>0</v>
      </c>
      <c r="M56">
        <f t="shared" si="2"/>
        <v>1</v>
      </c>
    </row>
    <row r="57" spans="1:13" x14ac:dyDescent="0.3">
      <c r="A57" t="s">
        <v>14</v>
      </c>
      <c r="B57" s="2">
        <v>45766</v>
      </c>
      <c r="C57" t="s">
        <v>156</v>
      </c>
      <c r="D57">
        <v>1</v>
      </c>
      <c r="E57">
        <v>0</v>
      </c>
      <c r="F57">
        <v>0</v>
      </c>
      <c r="G57" t="str">
        <f>VLOOKUP(A57,'[1]Parkrun PBs'!A:B,2,FALSE)</f>
        <v>17:09</v>
      </c>
      <c r="H57" t="s">
        <v>115</v>
      </c>
      <c r="I57" t="s">
        <v>115</v>
      </c>
      <c r="J57" s="34" t="str">
        <f t="shared" si="0"/>
        <v>FIRST TIMER</v>
      </c>
      <c r="K57">
        <f t="shared" si="1"/>
        <v>0</v>
      </c>
      <c r="L57">
        <v>0</v>
      </c>
      <c r="M57">
        <f t="shared" si="2"/>
        <v>1</v>
      </c>
    </row>
    <row r="58" spans="1:13" x14ac:dyDescent="0.3">
      <c r="A58" t="s">
        <v>144</v>
      </c>
      <c r="B58" s="2">
        <v>45766</v>
      </c>
      <c r="C58" t="s">
        <v>123</v>
      </c>
      <c r="D58">
        <v>1</v>
      </c>
      <c r="E58">
        <v>0</v>
      </c>
      <c r="F58">
        <v>0</v>
      </c>
      <c r="G58" t="str">
        <f>VLOOKUP(A58,'[1]Parkrun PBs'!A:B,2,FALSE)</f>
        <v>19:03</v>
      </c>
      <c r="H58" t="s">
        <v>114</v>
      </c>
      <c r="I58" t="s">
        <v>114</v>
      </c>
      <c r="J58" s="34" t="str">
        <f t="shared" si="0"/>
        <v xml:space="preserve"> </v>
      </c>
      <c r="K58">
        <f t="shared" si="1"/>
        <v>0</v>
      </c>
      <c r="L58">
        <v>0</v>
      </c>
      <c r="M58">
        <f t="shared" si="2"/>
        <v>1</v>
      </c>
    </row>
    <row r="59" spans="1:13" x14ac:dyDescent="0.3">
      <c r="A59" t="s">
        <v>157</v>
      </c>
      <c r="B59" s="2">
        <v>45766</v>
      </c>
      <c r="C59" t="s">
        <v>123</v>
      </c>
      <c r="D59">
        <v>1</v>
      </c>
      <c r="E59">
        <v>0</v>
      </c>
      <c r="F59">
        <v>0</v>
      </c>
      <c r="G59" t="str">
        <f>VLOOKUP(A59,'[1]Parkrun PBs'!A:B,2,FALSE)</f>
        <v>18:44</v>
      </c>
      <c r="H59" t="s">
        <v>114</v>
      </c>
      <c r="I59" t="s">
        <v>114</v>
      </c>
      <c r="J59" s="34" t="str">
        <f t="shared" si="0"/>
        <v xml:space="preserve"> </v>
      </c>
      <c r="K59">
        <f t="shared" si="1"/>
        <v>0</v>
      </c>
      <c r="L59">
        <v>0</v>
      </c>
      <c r="M59">
        <f t="shared" si="2"/>
        <v>1</v>
      </c>
    </row>
    <row r="60" spans="1:13" x14ac:dyDescent="0.3">
      <c r="A60" t="s">
        <v>27</v>
      </c>
      <c r="B60" s="2">
        <v>45766</v>
      </c>
      <c r="C60" t="s">
        <v>158</v>
      </c>
      <c r="D60">
        <v>1</v>
      </c>
      <c r="E60">
        <v>0</v>
      </c>
      <c r="F60">
        <v>0</v>
      </c>
      <c r="G60" t="str">
        <f>VLOOKUP(A60,'[1]Parkrun PBs'!A:B,2,FALSE)</f>
        <v>17:07</v>
      </c>
      <c r="H60" t="s">
        <v>115</v>
      </c>
      <c r="I60" t="s">
        <v>114</v>
      </c>
      <c r="J60" s="34" t="str">
        <f t="shared" si="0"/>
        <v>NEW PB</v>
      </c>
      <c r="K60">
        <f t="shared" si="1"/>
        <v>1</v>
      </c>
      <c r="L60">
        <v>1</v>
      </c>
      <c r="M60">
        <f t="shared" si="2"/>
        <v>3</v>
      </c>
    </row>
    <row r="61" spans="1:13" x14ac:dyDescent="0.3">
      <c r="A61" t="s">
        <v>59</v>
      </c>
      <c r="B61" s="2">
        <v>45766</v>
      </c>
      <c r="C61" t="s">
        <v>140</v>
      </c>
      <c r="D61">
        <v>1</v>
      </c>
      <c r="E61">
        <v>0</v>
      </c>
      <c r="F61">
        <v>0</v>
      </c>
      <c r="G61" t="str">
        <f>VLOOKUP(A61,'[1]Parkrun PBs'!A:B,2,FALSE)</f>
        <v>19:20</v>
      </c>
      <c r="H61" t="s">
        <v>114</v>
      </c>
      <c r="I61" t="s">
        <v>114</v>
      </c>
      <c r="J61" s="34" t="str">
        <f t="shared" si="0"/>
        <v xml:space="preserve"> </v>
      </c>
      <c r="K61">
        <f t="shared" si="1"/>
        <v>0</v>
      </c>
      <c r="L61">
        <v>0</v>
      </c>
      <c r="M61">
        <f t="shared" si="2"/>
        <v>1</v>
      </c>
    </row>
    <row r="62" spans="1:13" x14ac:dyDescent="0.3">
      <c r="A62" t="s">
        <v>43</v>
      </c>
      <c r="B62" s="2">
        <v>45766</v>
      </c>
      <c r="C62" t="s">
        <v>140</v>
      </c>
      <c r="D62">
        <v>1</v>
      </c>
      <c r="E62">
        <v>0</v>
      </c>
      <c r="F62">
        <v>0</v>
      </c>
      <c r="G62" t="str">
        <f>VLOOKUP(A62,'[1]Parkrun PBs'!A:B,2,FALSE)</f>
        <v>24:06</v>
      </c>
      <c r="H62" t="s">
        <v>114</v>
      </c>
      <c r="I62" t="s">
        <v>114</v>
      </c>
      <c r="J62" s="34" t="str">
        <f t="shared" si="0"/>
        <v xml:space="preserve"> </v>
      </c>
      <c r="K62">
        <f t="shared" si="1"/>
        <v>0</v>
      </c>
      <c r="L62">
        <v>0</v>
      </c>
      <c r="M62">
        <f t="shared" si="2"/>
        <v>1</v>
      </c>
    </row>
    <row r="63" spans="1:13" x14ac:dyDescent="0.3">
      <c r="A63" t="s">
        <v>42</v>
      </c>
      <c r="B63" s="2">
        <v>45766</v>
      </c>
      <c r="C63" t="s">
        <v>140</v>
      </c>
      <c r="D63">
        <v>1</v>
      </c>
      <c r="E63">
        <v>0</v>
      </c>
      <c r="F63">
        <v>0</v>
      </c>
      <c r="G63" t="str">
        <f>VLOOKUP(A63,'[1]Parkrun PBs'!A:B,2,FALSE)</f>
        <v>22:54</v>
      </c>
      <c r="H63" t="s">
        <v>114</v>
      </c>
      <c r="I63" t="s">
        <v>114</v>
      </c>
      <c r="J63" s="34" t="str">
        <f t="shared" si="0"/>
        <v xml:space="preserve"> </v>
      </c>
      <c r="K63">
        <f t="shared" si="1"/>
        <v>0</v>
      </c>
      <c r="L63">
        <v>1</v>
      </c>
      <c r="M63">
        <f t="shared" si="2"/>
        <v>2</v>
      </c>
    </row>
    <row r="64" spans="1:13" x14ac:dyDescent="0.3">
      <c r="A64" t="s">
        <v>41</v>
      </c>
      <c r="B64" s="2">
        <v>45766</v>
      </c>
      <c r="C64" t="s">
        <v>125</v>
      </c>
      <c r="D64">
        <v>1</v>
      </c>
      <c r="E64">
        <v>0</v>
      </c>
      <c r="F64">
        <v>0</v>
      </c>
      <c r="G64" t="str">
        <f>VLOOKUP(A64,'[1]Parkrun PBs'!A:B,2,FALSE)</f>
        <v>20:25</v>
      </c>
      <c r="H64" t="s">
        <v>114</v>
      </c>
      <c r="I64" t="s">
        <v>114</v>
      </c>
      <c r="J64" s="34" t="str">
        <f t="shared" si="0"/>
        <v xml:space="preserve"> </v>
      </c>
      <c r="K64">
        <f t="shared" si="1"/>
        <v>0</v>
      </c>
      <c r="L64">
        <v>0</v>
      </c>
      <c r="M64">
        <f t="shared" si="2"/>
        <v>1</v>
      </c>
    </row>
    <row r="65" spans="1:13" x14ac:dyDescent="0.3">
      <c r="A65" t="s">
        <v>73</v>
      </c>
      <c r="B65" s="2">
        <v>45766</v>
      </c>
      <c r="C65" t="s">
        <v>125</v>
      </c>
      <c r="D65">
        <v>1</v>
      </c>
      <c r="E65">
        <v>0</v>
      </c>
      <c r="F65">
        <v>0</v>
      </c>
      <c r="G65" t="str">
        <f>VLOOKUP(A65,'[1]Parkrun PBs'!A:B,2,FALSE)</f>
        <v>19:17</v>
      </c>
      <c r="H65" t="s">
        <v>114</v>
      </c>
      <c r="I65" t="s">
        <v>114</v>
      </c>
      <c r="J65" s="34" t="str">
        <f t="shared" si="0"/>
        <v xml:space="preserve"> </v>
      </c>
      <c r="K65">
        <f t="shared" si="1"/>
        <v>0</v>
      </c>
      <c r="L65">
        <v>0</v>
      </c>
      <c r="M65">
        <f t="shared" si="2"/>
        <v>1</v>
      </c>
    </row>
    <row r="66" spans="1:13" x14ac:dyDescent="0.3">
      <c r="A66" t="s">
        <v>145</v>
      </c>
      <c r="B66" s="2">
        <v>45766</v>
      </c>
      <c r="C66" t="s">
        <v>126</v>
      </c>
      <c r="D66">
        <v>1</v>
      </c>
      <c r="E66">
        <v>0</v>
      </c>
      <c r="F66">
        <v>0</v>
      </c>
      <c r="G66" t="str">
        <f>VLOOKUP(A66,'[1]Parkrun PBs'!A:B,2,FALSE)</f>
        <v>24:22</v>
      </c>
      <c r="H66" t="s">
        <v>115</v>
      </c>
      <c r="I66" t="s">
        <v>115</v>
      </c>
      <c r="J66" s="34" t="str">
        <f t="shared" si="0"/>
        <v>FIRST TIMER</v>
      </c>
      <c r="K66">
        <f t="shared" si="1"/>
        <v>0</v>
      </c>
      <c r="L66">
        <v>0</v>
      </c>
      <c r="M66">
        <f t="shared" si="2"/>
        <v>1</v>
      </c>
    </row>
    <row r="67" spans="1:13" x14ac:dyDescent="0.3">
      <c r="A67" t="s">
        <v>33</v>
      </c>
      <c r="B67" s="2">
        <v>45766</v>
      </c>
      <c r="C67" t="s">
        <v>127</v>
      </c>
      <c r="D67">
        <v>1</v>
      </c>
      <c r="E67">
        <v>0</v>
      </c>
      <c r="F67">
        <v>0</v>
      </c>
      <c r="G67" t="str">
        <f>VLOOKUP(A67,'[1]Parkrun PBs'!A:B,2,FALSE)</f>
        <v>16:58</v>
      </c>
      <c r="H67" t="s">
        <v>115</v>
      </c>
      <c r="I67" t="s">
        <v>114</v>
      </c>
      <c r="J67" s="34" t="str">
        <f t="shared" si="0"/>
        <v>NEW PB</v>
      </c>
      <c r="K67">
        <f t="shared" si="1"/>
        <v>1</v>
      </c>
      <c r="L67">
        <v>1</v>
      </c>
      <c r="M67">
        <f t="shared" si="2"/>
        <v>3</v>
      </c>
    </row>
    <row r="68" spans="1:13" x14ac:dyDescent="0.3">
      <c r="A68" t="s">
        <v>118</v>
      </c>
      <c r="B68" s="2">
        <v>45766</v>
      </c>
      <c r="C68" t="s">
        <v>127</v>
      </c>
      <c r="D68">
        <v>1</v>
      </c>
      <c r="E68">
        <v>0</v>
      </c>
      <c r="F68">
        <v>0</v>
      </c>
      <c r="G68" t="str">
        <f>VLOOKUP(A68,'[1]Parkrun PBs'!A:B,2,FALSE)</f>
        <v>26:34</v>
      </c>
      <c r="H68" t="s">
        <v>114</v>
      </c>
      <c r="I68" t="s">
        <v>114</v>
      </c>
      <c r="J68" s="34" t="str">
        <f t="shared" si="0"/>
        <v xml:space="preserve"> </v>
      </c>
      <c r="K68">
        <f t="shared" si="1"/>
        <v>0</v>
      </c>
      <c r="L68">
        <v>0</v>
      </c>
      <c r="M68">
        <f t="shared" si="2"/>
        <v>1</v>
      </c>
    </row>
    <row r="69" spans="1:13" x14ac:dyDescent="0.3">
      <c r="A69" t="s">
        <v>160</v>
      </c>
      <c r="B69" s="2">
        <v>45766</v>
      </c>
      <c r="C69" t="s">
        <v>161</v>
      </c>
      <c r="D69">
        <v>1</v>
      </c>
      <c r="E69">
        <v>0</v>
      </c>
      <c r="F69">
        <v>0</v>
      </c>
      <c r="G69" t="str">
        <f>VLOOKUP(A69,'[1]Parkrun PBs'!A:B,2,FALSE)</f>
        <v>20:28</v>
      </c>
      <c r="H69" t="s">
        <v>115</v>
      </c>
      <c r="I69" t="s">
        <v>115</v>
      </c>
      <c r="J69" s="34" t="str">
        <f t="shared" si="0"/>
        <v>FIRST TIMER</v>
      </c>
      <c r="K69">
        <f t="shared" si="1"/>
        <v>0</v>
      </c>
      <c r="L69">
        <v>0</v>
      </c>
      <c r="M69">
        <f t="shared" si="2"/>
        <v>1</v>
      </c>
    </row>
    <row r="70" spans="1:13" x14ac:dyDescent="0.3">
      <c r="A70" t="s">
        <v>162</v>
      </c>
      <c r="B70" s="2">
        <v>45766</v>
      </c>
      <c r="C70" t="s">
        <v>146</v>
      </c>
      <c r="D70">
        <v>1</v>
      </c>
      <c r="E70">
        <v>0</v>
      </c>
      <c r="F70">
        <v>0</v>
      </c>
      <c r="G70" t="str">
        <f>VLOOKUP(A70,'[1]Parkrun PBs'!A:B,2,FALSE)</f>
        <v>20:33</v>
      </c>
      <c r="H70" t="s">
        <v>115</v>
      </c>
      <c r="I70" t="s">
        <v>115</v>
      </c>
      <c r="J70" s="34" t="str">
        <f t="shared" si="0"/>
        <v>FIRST TIMER</v>
      </c>
      <c r="K70">
        <f t="shared" si="1"/>
        <v>0</v>
      </c>
      <c r="L70">
        <v>0</v>
      </c>
      <c r="M70">
        <f t="shared" si="2"/>
        <v>1</v>
      </c>
    </row>
    <row r="71" spans="1:13" x14ac:dyDescent="0.3">
      <c r="A71" t="s">
        <v>132</v>
      </c>
      <c r="B71" s="2">
        <v>45766</v>
      </c>
      <c r="C71" t="s">
        <v>133</v>
      </c>
      <c r="D71">
        <v>1</v>
      </c>
      <c r="E71">
        <v>0</v>
      </c>
      <c r="F71">
        <v>0</v>
      </c>
      <c r="G71" t="str">
        <f>VLOOKUP(A71,'[1]Parkrun PBs'!A:B,2,FALSE)</f>
        <v>28:30</v>
      </c>
      <c r="H71" t="s">
        <v>114</v>
      </c>
      <c r="I71" t="s">
        <v>114</v>
      </c>
      <c r="J71" s="34" t="str">
        <f t="shared" si="0"/>
        <v xml:space="preserve"> </v>
      </c>
      <c r="K71">
        <f t="shared" si="1"/>
        <v>0</v>
      </c>
      <c r="L71">
        <v>0</v>
      </c>
      <c r="M71">
        <f t="shared" si="2"/>
        <v>1</v>
      </c>
    </row>
    <row r="72" spans="1:13" x14ac:dyDescent="0.3">
      <c r="A72" t="s">
        <v>121</v>
      </c>
      <c r="B72" s="2">
        <v>45766</v>
      </c>
      <c r="C72" t="s">
        <v>163</v>
      </c>
      <c r="D72">
        <v>1</v>
      </c>
      <c r="E72">
        <v>0</v>
      </c>
      <c r="F72">
        <v>0</v>
      </c>
      <c r="G72" t="str">
        <f>VLOOKUP(A72,'[1]Parkrun PBs'!A:B,2,FALSE)</f>
        <v>18:56</v>
      </c>
      <c r="H72" t="s">
        <v>115</v>
      </c>
      <c r="I72" t="s">
        <v>114</v>
      </c>
      <c r="J72" s="34" t="str">
        <f t="shared" si="0"/>
        <v>NEW PB</v>
      </c>
      <c r="K72">
        <f t="shared" si="1"/>
        <v>1</v>
      </c>
      <c r="L72">
        <v>0</v>
      </c>
      <c r="M72">
        <f t="shared" si="2"/>
        <v>2</v>
      </c>
    </row>
    <row r="73" spans="1:13" x14ac:dyDescent="0.3">
      <c r="A73" t="s">
        <v>26</v>
      </c>
      <c r="B73" s="2">
        <v>45766</v>
      </c>
      <c r="C73" t="s">
        <v>127</v>
      </c>
      <c r="D73">
        <v>0</v>
      </c>
      <c r="E73" s="35">
        <v>2</v>
      </c>
      <c r="F73">
        <v>0</v>
      </c>
      <c r="G73" t="str">
        <f>VLOOKUP(A73,'[1]Parkrun PBs'!A:B,2,FALSE)</f>
        <v>21:46</v>
      </c>
      <c r="H73" t="s">
        <v>114</v>
      </c>
      <c r="I73" t="s">
        <v>114</v>
      </c>
      <c r="J73" s="34" t="str">
        <f t="shared" si="0"/>
        <v xml:space="preserve"> </v>
      </c>
      <c r="K73">
        <f t="shared" si="1"/>
        <v>0</v>
      </c>
      <c r="L73">
        <v>0</v>
      </c>
      <c r="M73">
        <f t="shared" si="2"/>
        <v>2</v>
      </c>
    </row>
    <row r="74" spans="1:13" x14ac:dyDescent="0.3">
      <c r="A74" t="s">
        <v>17</v>
      </c>
      <c r="B74" s="2">
        <v>45773</v>
      </c>
      <c r="C74" t="s">
        <v>113</v>
      </c>
      <c r="D74">
        <v>1</v>
      </c>
      <c r="E74">
        <v>0</v>
      </c>
      <c r="F74">
        <v>0</v>
      </c>
      <c r="G74" t="str">
        <f>VLOOKUP(A74,'[1]Parkrun PBs'!A:B,2,FALSE)</f>
        <v>17:32</v>
      </c>
      <c r="H74" t="s">
        <v>114</v>
      </c>
      <c r="I74" t="s">
        <v>114</v>
      </c>
      <c r="J74" s="34" t="str">
        <f t="shared" si="0"/>
        <v xml:space="preserve"> </v>
      </c>
      <c r="K74">
        <f t="shared" si="1"/>
        <v>0</v>
      </c>
      <c r="L74">
        <v>1</v>
      </c>
      <c r="M74">
        <f t="shared" si="2"/>
        <v>2</v>
      </c>
    </row>
    <row r="75" spans="1:13" x14ac:dyDescent="0.3">
      <c r="A75" t="s">
        <v>33</v>
      </c>
      <c r="B75" s="2">
        <v>45773</v>
      </c>
      <c r="C75" t="s">
        <v>113</v>
      </c>
      <c r="D75">
        <v>1</v>
      </c>
      <c r="E75">
        <v>0</v>
      </c>
      <c r="F75">
        <v>0</v>
      </c>
      <c r="G75" t="str">
        <f>VLOOKUP(A75,'[1]Parkrun PBs'!A:B,2,FALSE)</f>
        <v>16:58</v>
      </c>
      <c r="H75" t="s">
        <v>115</v>
      </c>
      <c r="I75" t="s">
        <v>114</v>
      </c>
      <c r="J75" s="34" t="str">
        <f t="shared" si="0"/>
        <v>NEW PB</v>
      </c>
      <c r="K75">
        <f t="shared" si="1"/>
        <v>1</v>
      </c>
      <c r="L75">
        <v>1</v>
      </c>
      <c r="M75">
        <f t="shared" si="2"/>
        <v>3</v>
      </c>
    </row>
    <row r="76" spans="1:13" x14ac:dyDescent="0.3">
      <c r="A76" t="s">
        <v>35</v>
      </c>
      <c r="B76" s="2">
        <v>45773</v>
      </c>
      <c r="C76" t="s">
        <v>113</v>
      </c>
      <c r="D76">
        <v>1</v>
      </c>
      <c r="E76">
        <v>0</v>
      </c>
      <c r="F76">
        <v>0</v>
      </c>
      <c r="G76" t="str">
        <f>VLOOKUP(A76,'[1]Parkrun PBs'!A:B,2,FALSE)</f>
        <v>17:41</v>
      </c>
      <c r="H76" t="s">
        <v>115</v>
      </c>
      <c r="I76" t="s">
        <v>114</v>
      </c>
      <c r="J76" s="34" t="str">
        <f t="shared" si="0"/>
        <v>NEW PB</v>
      </c>
      <c r="K76">
        <f t="shared" si="1"/>
        <v>1</v>
      </c>
      <c r="L76">
        <v>1</v>
      </c>
      <c r="M76">
        <f t="shared" si="2"/>
        <v>3</v>
      </c>
    </row>
    <row r="77" spans="1:13" x14ac:dyDescent="0.3">
      <c r="A77" t="s">
        <v>130</v>
      </c>
      <c r="B77" s="2">
        <v>45773</v>
      </c>
      <c r="C77" t="s">
        <v>113</v>
      </c>
      <c r="D77">
        <v>1</v>
      </c>
      <c r="E77">
        <v>0</v>
      </c>
      <c r="F77">
        <v>0</v>
      </c>
      <c r="G77" t="str">
        <f>VLOOKUP(A77,'[1]Parkrun PBs'!A:B,2,FALSE)</f>
        <v>17:43</v>
      </c>
      <c r="H77" t="s">
        <v>114</v>
      </c>
      <c r="I77" t="s">
        <v>114</v>
      </c>
      <c r="J77" s="34" t="str">
        <f t="shared" si="0"/>
        <v xml:space="preserve"> </v>
      </c>
      <c r="K77">
        <f t="shared" si="1"/>
        <v>0</v>
      </c>
      <c r="L77">
        <v>0</v>
      </c>
      <c r="M77">
        <f t="shared" si="2"/>
        <v>1</v>
      </c>
    </row>
    <row r="78" spans="1:13" x14ac:dyDescent="0.3">
      <c r="A78" t="s">
        <v>43</v>
      </c>
      <c r="B78" s="2">
        <v>45773</v>
      </c>
      <c r="C78" t="s">
        <v>113</v>
      </c>
      <c r="D78">
        <v>1</v>
      </c>
      <c r="E78">
        <v>0</v>
      </c>
      <c r="F78">
        <v>0</v>
      </c>
      <c r="G78" t="str">
        <f>VLOOKUP(A78,'[1]Parkrun PBs'!A:B,2,FALSE)</f>
        <v>24:06</v>
      </c>
      <c r="H78" t="s">
        <v>114</v>
      </c>
      <c r="I78" t="s">
        <v>114</v>
      </c>
      <c r="J78" s="34" t="str">
        <f t="shared" si="0"/>
        <v xml:space="preserve"> </v>
      </c>
      <c r="K78">
        <f t="shared" si="1"/>
        <v>0</v>
      </c>
      <c r="L78">
        <v>0</v>
      </c>
      <c r="M78">
        <f t="shared" si="2"/>
        <v>1</v>
      </c>
    </row>
    <row r="79" spans="1:13" x14ac:dyDescent="0.3">
      <c r="A79" t="s">
        <v>69</v>
      </c>
      <c r="B79" s="2">
        <v>45773</v>
      </c>
      <c r="C79" t="s">
        <v>164</v>
      </c>
      <c r="D79">
        <v>1</v>
      </c>
      <c r="E79">
        <v>0</v>
      </c>
      <c r="F79">
        <v>0</v>
      </c>
      <c r="G79" t="str">
        <f>VLOOKUP(A79,'[1]Parkrun PBs'!A:B,2,FALSE)</f>
        <v>23:23</v>
      </c>
      <c r="H79" t="s">
        <v>115</v>
      </c>
      <c r="I79" t="s">
        <v>114</v>
      </c>
      <c r="J79" s="34" t="str">
        <f t="shared" si="0"/>
        <v>NEW PB</v>
      </c>
      <c r="K79">
        <f t="shared" si="1"/>
        <v>1</v>
      </c>
      <c r="L79">
        <v>0</v>
      </c>
      <c r="M79">
        <f t="shared" si="2"/>
        <v>2</v>
      </c>
    </row>
    <row r="80" spans="1:13" x14ac:dyDescent="0.3">
      <c r="A80" t="s">
        <v>73</v>
      </c>
      <c r="B80" s="2">
        <v>45773</v>
      </c>
      <c r="C80" t="s">
        <v>148</v>
      </c>
      <c r="D80">
        <v>1</v>
      </c>
      <c r="E80">
        <v>0</v>
      </c>
      <c r="F80">
        <v>0</v>
      </c>
      <c r="G80" t="str">
        <f>VLOOKUP(A80,'[1]Parkrun PBs'!A:B,2,FALSE)</f>
        <v>19:17</v>
      </c>
      <c r="H80" t="s">
        <v>114</v>
      </c>
      <c r="I80" t="s">
        <v>114</v>
      </c>
      <c r="J80" s="34" t="str">
        <f t="shared" si="0"/>
        <v xml:space="preserve"> </v>
      </c>
      <c r="K80">
        <f t="shared" si="1"/>
        <v>0</v>
      </c>
      <c r="L80">
        <v>0</v>
      </c>
      <c r="M80">
        <f t="shared" si="2"/>
        <v>1</v>
      </c>
    </row>
    <row r="81" spans="1:13" x14ac:dyDescent="0.3">
      <c r="A81" t="s">
        <v>61</v>
      </c>
      <c r="B81" s="2">
        <v>45773</v>
      </c>
      <c r="C81" t="s">
        <v>134</v>
      </c>
      <c r="D81">
        <v>1</v>
      </c>
      <c r="E81">
        <v>0</v>
      </c>
      <c r="F81">
        <v>0</v>
      </c>
      <c r="G81" t="str">
        <f>VLOOKUP(A81,'[1]Parkrun PBs'!A:B,2,FALSE)</f>
        <v>21:58</v>
      </c>
      <c r="H81" t="s">
        <v>114</v>
      </c>
      <c r="I81" t="s">
        <v>114</v>
      </c>
      <c r="J81" s="34" t="str">
        <f t="shared" si="0"/>
        <v xml:space="preserve"> </v>
      </c>
      <c r="K81">
        <f t="shared" si="1"/>
        <v>0</v>
      </c>
      <c r="L81">
        <v>0</v>
      </c>
      <c r="M81">
        <f t="shared" si="2"/>
        <v>1</v>
      </c>
    </row>
    <row r="82" spans="1:13" x14ac:dyDescent="0.3">
      <c r="A82" t="s">
        <v>62</v>
      </c>
      <c r="B82" s="2">
        <v>45773</v>
      </c>
      <c r="C82" t="s">
        <v>134</v>
      </c>
      <c r="D82">
        <v>1</v>
      </c>
      <c r="E82">
        <v>0</v>
      </c>
      <c r="F82">
        <v>0</v>
      </c>
      <c r="G82" t="str">
        <f>VLOOKUP(A82,'[1]Parkrun PBs'!A:B,2,FALSE)</f>
        <v>26:44</v>
      </c>
      <c r="H82" t="s">
        <v>114</v>
      </c>
      <c r="I82" t="s">
        <v>114</v>
      </c>
      <c r="J82" s="34" t="str">
        <f t="shared" si="0"/>
        <v xml:space="preserve"> </v>
      </c>
      <c r="K82">
        <f t="shared" si="1"/>
        <v>0</v>
      </c>
      <c r="L82">
        <v>0</v>
      </c>
      <c r="M82">
        <f t="shared" si="2"/>
        <v>1</v>
      </c>
    </row>
    <row r="83" spans="1:13" x14ac:dyDescent="0.3">
      <c r="A83" t="s">
        <v>42</v>
      </c>
      <c r="B83" s="2">
        <v>45773</v>
      </c>
      <c r="C83" t="s">
        <v>165</v>
      </c>
      <c r="D83">
        <v>1</v>
      </c>
      <c r="E83">
        <v>0</v>
      </c>
      <c r="F83">
        <v>0</v>
      </c>
      <c r="G83" t="str">
        <f>VLOOKUP(A83,'[1]Parkrun PBs'!A:B,2,FALSE)</f>
        <v>22:54</v>
      </c>
      <c r="H83" t="s">
        <v>115</v>
      </c>
      <c r="I83" t="s">
        <v>115</v>
      </c>
      <c r="J83" s="34" t="str">
        <f t="shared" si="0"/>
        <v>FIRST TIMER</v>
      </c>
      <c r="K83">
        <f t="shared" si="1"/>
        <v>0</v>
      </c>
      <c r="L83">
        <v>0</v>
      </c>
      <c r="M83">
        <f t="shared" si="2"/>
        <v>1</v>
      </c>
    </row>
    <row r="84" spans="1:13" x14ac:dyDescent="0.3">
      <c r="A84" t="s">
        <v>75</v>
      </c>
      <c r="B84" s="2">
        <v>45773</v>
      </c>
      <c r="C84" t="s">
        <v>123</v>
      </c>
      <c r="D84">
        <v>1</v>
      </c>
      <c r="E84">
        <v>0</v>
      </c>
      <c r="F84">
        <v>0</v>
      </c>
      <c r="G84" t="str">
        <f>VLOOKUP(A84,'[1]Parkrun PBs'!A:B,2,FALSE)</f>
        <v>20:11</v>
      </c>
      <c r="H84" t="s">
        <v>114</v>
      </c>
      <c r="I84" t="s">
        <v>114</v>
      </c>
      <c r="J84" s="34" t="str">
        <f t="shared" si="0"/>
        <v xml:space="preserve"> </v>
      </c>
      <c r="K84">
        <f t="shared" si="1"/>
        <v>0</v>
      </c>
      <c r="L84">
        <v>0</v>
      </c>
      <c r="M84">
        <f t="shared" si="2"/>
        <v>1</v>
      </c>
    </row>
    <row r="85" spans="1:13" x14ac:dyDescent="0.3">
      <c r="A85" t="s">
        <v>27</v>
      </c>
      <c r="B85" s="2">
        <v>45773</v>
      </c>
      <c r="C85" t="s">
        <v>123</v>
      </c>
      <c r="D85">
        <v>1</v>
      </c>
      <c r="E85">
        <v>0</v>
      </c>
      <c r="F85">
        <v>0</v>
      </c>
      <c r="G85" t="str">
        <f>VLOOKUP(A85,'[1]Parkrun PBs'!A:B,2,FALSE)</f>
        <v>17:07</v>
      </c>
      <c r="H85" t="s">
        <v>114</v>
      </c>
      <c r="I85" t="s">
        <v>114</v>
      </c>
      <c r="J85" s="34" t="str">
        <f t="shared" si="0"/>
        <v xml:space="preserve"> </v>
      </c>
      <c r="K85">
        <f t="shared" si="1"/>
        <v>0</v>
      </c>
      <c r="L85">
        <v>0</v>
      </c>
      <c r="M85">
        <f t="shared" si="2"/>
        <v>1</v>
      </c>
    </row>
    <row r="86" spans="1:13" x14ac:dyDescent="0.3">
      <c r="A86" t="s">
        <v>54</v>
      </c>
      <c r="B86" s="2">
        <v>45773</v>
      </c>
      <c r="C86" t="s">
        <v>159</v>
      </c>
      <c r="D86">
        <v>1</v>
      </c>
      <c r="E86">
        <v>0</v>
      </c>
      <c r="F86">
        <v>0</v>
      </c>
      <c r="G86" t="str">
        <f>VLOOKUP(A86,'[1]Parkrun PBs'!A:B,2,FALSE)</f>
        <v>26:19</v>
      </c>
      <c r="H86" t="s">
        <v>115</v>
      </c>
      <c r="I86" t="s">
        <v>115</v>
      </c>
      <c r="J86" s="34" t="str">
        <f t="shared" si="0"/>
        <v>FIRST TIMER</v>
      </c>
      <c r="K86">
        <f t="shared" si="1"/>
        <v>0</v>
      </c>
      <c r="L86">
        <v>0</v>
      </c>
      <c r="M86">
        <f t="shared" si="2"/>
        <v>1</v>
      </c>
    </row>
    <row r="87" spans="1:13" x14ac:dyDescent="0.3">
      <c r="A87" t="s">
        <v>14</v>
      </c>
      <c r="B87" s="2">
        <v>45773</v>
      </c>
      <c r="C87" t="s">
        <v>166</v>
      </c>
      <c r="D87">
        <v>1</v>
      </c>
      <c r="E87">
        <v>0</v>
      </c>
      <c r="F87">
        <v>0</v>
      </c>
      <c r="G87" t="str">
        <f>VLOOKUP(A87,'[1]Parkrun PBs'!A:B,2,FALSE)</f>
        <v>17:09</v>
      </c>
      <c r="H87" t="s">
        <v>115</v>
      </c>
      <c r="I87" t="s">
        <v>115</v>
      </c>
      <c r="J87" s="34" t="str">
        <f t="shared" si="0"/>
        <v>FIRST TIMER</v>
      </c>
      <c r="K87">
        <f t="shared" si="1"/>
        <v>0</v>
      </c>
      <c r="L87">
        <v>1</v>
      </c>
      <c r="M87">
        <f t="shared" si="2"/>
        <v>2</v>
      </c>
    </row>
    <row r="88" spans="1:13" x14ac:dyDescent="0.3">
      <c r="A88" t="s">
        <v>26</v>
      </c>
      <c r="B88" s="2">
        <v>45773</v>
      </c>
      <c r="C88" t="s">
        <v>167</v>
      </c>
      <c r="D88">
        <v>1</v>
      </c>
      <c r="E88">
        <v>0</v>
      </c>
      <c r="F88">
        <v>0</v>
      </c>
      <c r="G88" t="str">
        <f>VLOOKUP(A88,'[1]Parkrun PBs'!A:B,2,FALSE)</f>
        <v>21:46</v>
      </c>
      <c r="H88" t="s">
        <v>114</v>
      </c>
      <c r="I88" t="s">
        <v>114</v>
      </c>
      <c r="J88" s="34" t="str">
        <f t="shared" si="0"/>
        <v xml:space="preserve"> </v>
      </c>
      <c r="K88">
        <f t="shared" si="1"/>
        <v>0</v>
      </c>
      <c r="L88">
        <v>0</v>
      </c>
      <c r="M88">
        <f t="shared" si="2"/>
        <v>1</v>
      </c>
    </row>
    <row r="89" spans="1:13" x14ac:dyDescent="0.3">
      <c r="A89" t="s">
        <v>31</v>
      </c>
      <c r="B89" s="2">
        <v>45773</v>
      </c>
      <c r="C89" t="s">
        <v>168</v>
      </c>
      <c r="D89">
        <v>1</v>
      </c>
      <c r="E89">
        <v>0</v>
      </c>
      <c r="F89">
        <v>0</v>
      </c>
      <c r="G89" t="str">
        <f>VLOOKUP(A89,'[1]Parkrun PBs'!A:B,2,FALSE)</f>
        <v>17:34</v>
      </c>
      <c r="H89" t="s">
        <v>115</v>
      </c>
      <c r="I89" t="s">
        <v>115</v>
      </c>
      <c r="J89" s="34" t="str">
        <f t="shared" si="0"/>
        <v>FIRST TIMER</v>
      </c>
      <c r="K89">
        <f t="shared" si="1"/>
        <v>0</v>
      </c>
      <c r="L89">
        <v>1</v>
      </c>
      <c r="M89">
        <f t="shared" si="2"/>
        <v>2</v>
      </c>
    </row>
    <row r="90" spans="1:13" x14ac:dyDescent="0.3">
      <c r="A90" t="s">
        <v>37</v>
      </c>
      <c r="B90" s="2">
        <v>45773</v>
      </c>
      <c r="C90" t="s">
        <v>168</v>
      </c>
      <c r="D90">
        <v>1</v>
      </c>
      <c r="E90">
        <v>0</v>
      </c>
      <c r="F90">
        <v>0</v>
      </c>
      <c r="G90" t="str">
        <f>VLOOKUP(A90,'[1]Parkrun PBs'!A:B,2,FALSE)</f>
        <v>17:47</v>
      </c>
      <c r="H90" t="s">
        <v>115</v>
      </c>
      <c r="I90" t="s">
        <v>115</v>
      </c>
      <c r="J90" s="34" t="str">
        <f t="shared" si="0"/>
        <v>FIRST TIMER</v>
      </c>
      <c r="K90">
        <f t="shared" si="1"/>
        <v>0</v>
      </c>
      <c r="L90">
        <v>0</v>
      </c>
      <c r="M90">
        <f t="shared" si="2"/>
        <v>1</v>
      </c>
    </row>
    <row r="91" spans="1:13" x14ac:dyDescent="0.3">
      <c r="A91" t="s">
        <v>128</v>
      </c>
      <c r="B91" s="2">
        <v>45773</v>
      </c>
      <c r="C91" t="s">
        <v>126</v>
      </c>
      <c r="D91">
        <v>1</v>
      </c>
      <c r="E91">
        <v>0</v>
      </c>
      <c r="F91">
        <v>0</v>
      </c>
      <c r="G91" t="str">
        <f>VLOOKUP(A91,'[1]Parkrun PBs'!A:B,2,FALSE)</f>
        <v>25:17</v>
      </c>
      <c r="H91" t="s">
        <v>115</v>
      </c>
      <c r="I91" t="s">
        <v>115</v>
      </c>
      <c r="J91" s="34" t="str">
        <f t="shared" si="0"/>
        <v>FIRST TIMER</v>
      </c>
      <c r="K91">
        <f t="shared" si="1"/>
        <v>0</v>
      </c>
      <c r="L91">
        <v>1</v>
      </c>
      <c r="M91">
        <f t="shared" si="2"/>
        <v>2</v>
      </c>
    </row>
    <row r="92" spans="1:13" x14ac:dyDescent="0.3">
      <c r="A92" t="s">
        <v>118</v>
      </c>
      <c r="B92" s="2">
        <v>45773</v>
      </c>
      <c r="C92" t="s">
        <v>127</v>
      </c>
      <c r="D92">
        <v>1</v>
      </c>
      <c r="E92">
        <v>0</v>
      </c>
      <c r="F92">
        <v>0</v>
      </c>
      <c r="G92" t="str">
        <f>VLOOKUP(A92,'[1]Parkrun PBs'!A:B,2,FALSE)</f>
        <v>26:34</v>
      </c>
      <c r="H92" t="s">
        <v>114</v>
      </c>
      <c r="I92" t="s">
        <v>114</v>
      </c>
      <c r="J92" s="34" t="str">
        <f t="shared" si="0"/>
        <v xml:space="preserve"> </v>
      </c>
      <c r="K92">
        <f t="shared" si="1"/>
        <v>0</v>
      </c>
      <c r="L92">
        <v>0</v>
      </c>
      <c r="M92">
        <f t="shared" si="2"/>
        <v>1</v>
      </c>
    </row>
    <row r="93" spans="1:13" x14ac:dyDescent="0.3">
      <c r="A93" t="s">
        <v>81</v>
      </c>
      <c r="B93" s="2">
        <v>45773</v>
      </c>
      <c r="C93" t="s">
        <v>133</v>
      </c>
      <c r="D93">
        <v>1</v>
      </c>
      <c r="E93">
        <v>0</v>
      </c>
      <c r="F93">
        <v>0</v>
      </c>
      <c r="G93" t="str">
        <f>VLOOKUP(A93,'[1]Parkrun PBs'!A:B,2,FALSE)</f>
        <v>16:59</v>
      </c>
      <c r="H93" t="s">
        <v>114</v>
      </c>
      <c r="I93" t="s">
        <v>114</v>
      </c>
      <c r="J93" s="34" t="str">
        <f t="shared" si="0"/>
        <v xml:space="preserve"> </v>
      </c>
      <c r="K93">
        <f t="shared" si="1"/>
        <v>0</v>
      </c>
      <c r="L93">
        <v>1</v>
      </c>
      <c r="M93">
        <f t="shared" si="2"/>
        <v>2</v>
      </c>
    </row>
    <row r="94" spans="1:13" x14ac:dyDescent="0.3">
      <c r="A94" t="s">
        <v>169</v>
      </c>
      <c r="B94" s="2">
        <v>45773</v>
      </c>
      <c r="C94" t="s">
        <v>133</v>
      </c>
      <c r="D94">
        <v>1</v>
      </c>
      <c r="E94">
        <v>0</v>
      </c>
      <c r="F94">
        <v>0</v>
      </c>
      <c r="G94" t="str">
        <f>VLOOKUP(A94,'[1]Parkrun PBs'!A:B,2,FALSE)</f>
        <v>19:48</v>
      </c>
      <c r="H94" t="s">
        <v>114</v>
      </c>
      <c r="I94" t="s">
        <v>114</v>
      </c>
      <c r="J94" s="34" t="str">
        <f t="shared" si="0"/>
        <v xml:space="preserve"> </v>
      </c>
      <c r="K94">
        <f t="shared" si="1"/>
        <v>0</v>
      </c>
      <c r="L94">
        <v>1</v>
      </c>
      <c r="M94">
        <f t="shared" si="2"/>
        <v>2</v>
      </c>
    </row>
    <row r="95" spans="1:13" x14ac:dyDescent="0.3">
      <c r="A95" t="s">
        <v>17</v>
      </c>
      <c r="B95" s="2">
        <v>45780</v>
      </c>
      <c r="C95" t="s">
        <v>113</v>
      </c>
      <c r="D95">
        <v>1</v>
      </c>
      <c r="E95">
        <v>0</v>
      </c>
      <c r="F95">
        <v>0</v>
      </c>
      <c r="G95" t="str">
        <f>VLOOKUP(A95,'[1]Parkrun PBs'!A:B,2,FALSE)</f>
        <v>17:32</v>
      </c>
      <c r="H95" t="s">
        <v>114</v>
      </c>
      <c r="I95" t="s">
        <v>114</v>
      </c>
      <c r="J95" s="34" t="str">
        <f t="shared" si="0"/>
        <v xml:space="preserve"> </v>
      </c>
      <c r="K95">
        <f t="shared" si="1"/>
        <v>0</v>
      </c>
      <c r="L95">
        <v>0</v>
      </c>
      <c r="M95">
        <f t="shared" si="2"/>
        <v>1</v>
      </c>
    </row>
    <row r="96" spans="1:13" x14ac:dyDescent="0.3">
      <c r="A96" t="s">
        <v>35</v>
      </c>
      <c r="B96" s="2">
        <v>45780</v>
      </c>
      <c r="C96" t="s">
        <v>113</v>
      </c>
      <c r="D96">
        <v>1</v>
      </c>
      <c r="E96">
        <v>0</v>
      </c>
      <c r="F96">
        <v>0</v>
      </c>
      <c r="G96" t="str">
        <f>VLOOKUP(A96,'[1]Parkrun PBs'!A:B,2,FALSE)</f>
        <v>17:41</v>
      </c>
      <c r="H96" t="s">
        <v>115</v>
      </c>
      <c r="I96" t="s">
        <v>114</v>
      </c>
      <c r="J96" s="34" t="str">
        <f t="shared" si="0"/>
        <v>NEW PB</v>
      </c>
      <c r="K96">
        <f t="shared" si="1"/>
        <v>1</v>
      </c>
      <c r="L96">
        <v>0</v>
      </c>
      <c r="M96">
        <f t="shared" si="2"/>
        <v>2</v>
      </c>
    </row>
    <row r="97" spans="1:13" x14ac:dyDescent="0.3">
      <c r="A97" t="s">
        <v>27</v>
      </c>
      <c r="B97" s="2">
        <v>45780</v>
      </c>
      <c r="C97" t="s">
        <v>113</v>
      </c>
      <c r="D97">
        <v>1</v>
      </c>
      <c r="E97">
        <v>0</v>
      </c>
      <c r="F97">
        <v>0</v>
      </c>
      <c r="G97" t="str">
        <f>VLOOKUP(A97,'[1]Parkrun PBs'!A:B,2,FALSE)</f>
        <v>17:07</v>
      </c>
      <c r="H97" t="s">
        <v>114</v>
      </c>
      <c r="I97" t="s">
        <v>114</v>
      </c>
      <c r="J97" s="34" t="str">
        <f t="shared" si="0"/>
        <v xml:space="preserve"> </v>
      </c>
      <c r="K97">
        <f t="shared" si="1"/>
        <v>0</v>
      </c>
      <c r="L97">
        <v>0</v>
      </c>
      <c r="M97">
        <f t="shared" si="2"/>
        <v>1</v>
      </c>
    </row>
    <row r="98" spans="1:13" x14ac:dyDescent="0.3">
      <c r="A98" t="s">
        <v>42</v>
      </c>
      <c r="B98" s="2">
        <v>45780</v>
      </c>
      <c r="C98" t="s">
        <v>148</v>
      </c>
      <c r="D98">
        <v>1</v>
      </c>
      <c r="E98">
        <v>0</v>
      </c>
      <c r="F98">
        <v>0</v>
      </c>
      <c r="G98" t="str">
        <f>VLOOKUP(A98,'[1]Parkrun PBs'!A:B,2,FALSE)</f>
        <v>22:54</v>
      </c>
      <c r="H98" t="s">
        <v>114</v>
      </c>
      <c r="I98" t="s">
        <v>114</v>
      </c>
      <c r="J98" s="34" t="str">
        <f t="shared" si="0"/>
        <v xml:space="preserve"> </v>
      </c>
      <c r="K98">
        <f t="shared" si="1"/>
        <v>0</v>
      </c>
      <c r="L98">
        <v>0</v>
      </c>
      <c r="M98">
        <f t="shared" si="2"/>
        <v>1</v>
      </c>
    </row>
    <row r="99" spans="1:13" x14ac:dyDescent="0.3">
      <c r="A99" t="s">
        <v>132</v>
      </c>
      <c r="B99" s="2">
        <v>45780</v>
      </c>
      <c r="C99" t="s">
        <v>148</v>
      </c>
      <c r="D99">
        <v>1</v>
      </c>
      <c r="E99">
        <v>0</v>
      </c>
      <c r="F99">
        <v>0</v>
      </c>
      <c r="G99" t="str">
        <f>VLOOKUP(A99,'[1]Parkrun PBs'!A:B,2,FALSE)</f>
        <v>28:30</v>
      </c>
      <c r="H99" t="s">
        <v>114</v>
      </c>
      <c r="I99" t="s">
        <v>114</v>
      </c>
      <c r="J99" s="34" t="str">
        <f t="shared" si="0"/>
        <v xml:space="preserve"> </v>
      </c>
      <c r="K99">
        <f t="shared" si="1"/>
        <v>0</v>
      </c>
      <c r="L99">
        <v>0</v>
      </c>
      <c r="M99">
        <f t="shared" si="2"/>
        <v>1</v>
      </c>
    </row>
    <row r="100" spans="1:13" x14ac:dyDescent="0.3">
      <c r="A100" t="s">
        <v>22</v>
      </c>
      <c r="B100" s="2">
        <v>45780</v>
      </c>
      <c r="C100" t="s">
        <v>170</v>
      </c>
      <c r="D100">
        <v>1</v>
      </c>
      <c r="E100">
        <v>0</v>
      </c>
      <c r="F100">
        <v>0</v>
      </c>
      <c r="G100" t="str">
        <f>VLOOKUP(A100,'[1]Parkrun PBs'!A:B,2,FALSE)</f>
        <v>21:27</v>
      </c>
      <c r="H100" t="s">
        <v>114</v>
      </c>
      <c r="I100" t="s">
        <v>114</v>
      </c>
      <c r="J100" s="34" t="str">
        <f t="shared" si="0"/>
        <v xml:space="preserve"> </v>
      </c>
      <c r="K100">
        <f t="shared" si="1"/>
        <v>0</v>
      </c>
      <c r="L100">
        <v>0</v>
      </c>
      <c r="M100">
        <f t="shared" si="2"/>
        <v>1</v>
      </c>
    </row>
    <row r="101" spans="1:13" x14ac:dyDescent="0.3">
      <c r="A101" t="s">
        <v>73</v>
      </c>
      <c r="B101" s="2">
        <v>45780</v>
      </c>
      <c r="C101" t="s">
        <v>153</v>
      </c>
      <c r="D101">
        <v>1</v>
      </c>
      <c r="E101">
        <v>0</v>
      </c>
      <c r="F101">
        <v>0</v>
      </c>
      <c r="G101" t="str">
        <f>VLOOKUP(A101,'[1]Parkrun PBs'!A:B,2,FALSE)</f>
        <v>19:17</v>
      </c>
      <c r="H101" t="s">
        <v>114</v>
      </c>
      <c r="I101" t="s">
        <v>114</v>
      </c>
      <c r="J101" s="34" t="str">
        <f t="shared" si="0"/>
        <v xml:space="preserve"> </v>
      </c>
      <c r="K101">
        <f t="shared" si="1"/>
        <v>0</v>
      </c>
      <c r="L101">
        <v>0</v>
      </c>
      <c r="M101">
        <f t="shared" si="2"/>
        <v>1</v>
      </c>
    </row>
    <row r="102" spans="1:13" x14ac:dyDescent="0.3">
      <c r="A102" t="s">
        <v>31</v>
      </c>
      <c r="B102" s="2">
        <v>45780</v>
      </c>
      <c r="C102" t="s">
        <v>123</v>
      </c>
      <c r="D102">
        <v>1</v>
      </c>
      <c r="E102">
        <v>0</v>
      </c>
      <c r="F102">
        <v>0</v>
      </c>
      <c r="G102" t="str">
        <f>VLOOKUP(A102,'[1]Parkrun PBs'!A:B,2,FALSE)</f>
        <v>17:34</v>
      </c>
      <c r="H102" t="s">
        <v>114</v>
      </c>
      <c r="I102" t="s">
        <v>114</v>
      </c>
      <c r="J102" s="34" t="str">
        <f t="shared" si="0"/>
        <v xml:space="preserve"> </v>
      </c>
      <c r="K102">
        <f t="shared" si="1"/>
        <v>0</v>
      </c>
      <c r="L102">
        <v>1</v>
      </c>
      <c r="M102">
        <f t="shared" si="2"/>
        <v>2</v>
      </c>
    </row>
    <row r="103" spans="1:13" x14ac:dyDescent="0.3">
      <c r="A103" t="s">
        <v>171</v>
      </c>
      <c r="B103" s="2">
        <v>45780</v>
      </c>
      <c r="C103" t="s">
        <v>123</v>
      </c>
      <c r="D103">
        <v>1</v>
      </c>
      <c r="E103">
        <v>0</v>
      </c>
      <c r="F103">
        <v>0</v>
      </c>
      <c r="G103" t="str">
        <f>VLOOKUP(A103,'[1]Parkrun PBs'!A:B,2,FALSE)</f>
        <v>18:35</v>
      </c>
      <c r="H103" t="s">
        <v>114</v>
      </c>
      <c r="I103" t="s">
        <v>114</v>
      </c>
      <c r="J103" s="34" t="str">
        <f t="shared" si="0"/>
        <v xml:space="preserve"> </v>
      </c>
      <c r="K103">
        <f t="shared" si="1"/>
        <v>0</v>
      </c>
      <c r="L103">
        <v>1</v>
      </c>
      <c r="M103">
        <f t="shared" si="2"/>
        <v>2</v>
      </c>
    </row>
    <row r="104" spans="1:13" x14ac:dyDescent="0.3">
      <c r="A104" t="s">
        <v>59</v>
      </c>
      <c r="B104" s="2">
        <v>45780</v>
      </c>
      <c r="C104" t="s">
        <v>123</v>
      </c>
      <c r="D104">
        <v>1</v>
      </c>
      <c r="E104">
        <v>0</v>
      </c>
      <c r="F104">
        <v>0</v>
      </c>
      <c r="G104" t="str">
        <f>VLOOKUP(A104,'[1]Parkrun PBs'!A:B,2,FALSE)</f>
        <v>19:20</v>
      </c>
      <c r="H104" t="s">
        <v>114</v>
      </c>
      <c r="I104" t="s">
        <v>114</v>
      </c>
      <c r="J104" s="34" t="str">
        <f t="shared" si="0"/>
        <v xml:space="preserve"> </v>
      </c>
      <c r="K104">
        <f t="shared" si="1"/>
        <v>0</v>
      </c>
      <c r="L104">
        <v>0</v>
      </c>
      <c r="M104">
        <f t="shared" si="2"/>
        <v>1</v>
      </c>
    </row>
    <row r="105" spans="1:13" x14ac:dyDescent="0.3">
      <c r="A105" t="s">
        <v>26</v>
      </c>
      <c r="B105" s="2">
        <v>45780</v>
      </c>
      <c r="C105" t="s">
        <v>123</v>
      </c>
      <c r="D105">
        <v>1</v>
      </c>
      <c r="E105">
        <v>0</v>
      </c>
      <c r="F105">
        <v>0</v>
      </c>
      <c r="G105" t="str">
        <f>VLOOKUP(A105,'[1]Parkrun PBs'!A:B,2,FALSE)</f>
        <v>21:46</v>
      </c>
      <c r="H105" t="s">
        <v>114</v>
      </c>
      <c r="I105" t="s">
        <v>114</v>
      </c>
      <c r="J105" s="34" t="str">
        <f t="shared" si="0"/>
        <v xml:space="preserve"> </v>
      </c>
      <c r="K105">
        <f t="shared" si="1"/>
        <v>0</v>
      </c>
      <c r="L105">
        <v>0</v>
      </c>
      <c r="M105">
        <f t="shared" si="2"/>
        <v>1</v>
      </c>
    </row>
    <row r="106" spans="1:13" x14ac:dyDescent="0.3">
      <c r="A106" t="s">
        <v>172</v>
      </c>
      <c r="B106" s="2">
        <v>45780</v>
      </c>
      <c r="C106" t="s">
        <v>123</v>
      </c>
      <c r="D106">
        <v>1</v>
      </c>
      <c r="E106">
        <v>0</v>
      </c>
      <c r="F106">
        <v>0</v>
      </c>
      <c r="G106" t="str">
        <f>VLOOKUP(A106,'[1]Parkrun PBs'!A:B,2,FALSE)</f>
        <v>29:30</v>
      </c>
      <c r="H106" t="s">
        <v>114</v>
      </c>
      <c r="I106" t="s">
        <v>114</v>
      </c>
      <c r="J106" s="34" t="str">
        <f t="shared" si="0"/>
        <v xml:space="preserve"> </v>
      </c>
      <c r="K106">
        <f t="shared" si="1"/>
        <v>0</v>
      </c>
      <c r="L106">
        <v>0</v>
      </c>
      <c r="M106">
        <f t="shared" si="2"/>
        <v>1</v>
      </c>
    </row>
    <row r="107" spans="1:13" x14ac:dyDescent="0.3">
      <c r="A107" t="s">
        <v>118</v>
      </c>
      <c r="B107" s="2">
        <v>45780</v>
      </c>
      <c r="C107" t="s">
        <v>173</v>
      </c>
      <c r="D107">
        <v>1</v>
      </c>
      <c r="E107">
        <v>0</v>
      </c>
      <c r="F107">
        <v>0</v>
      </c>
      <c r="G107" t="str">
        <f>VLOOKUP(A107,'[1]Parkrun PBs'!A:B,2,FALSE)</f>
        <v>26:34</v>
      </c>
      <c r="H107" t="s">
        <v>115</v>
      </c>
      <c r="I107" t="s">
        <v>115</v>
      </c>
      <c r="J107" s="34" t="str">
        <f t="shared" si="0"/>
        <v>FIRST TIMER</v>
      </c>
      <c r="K107">
        <f t="shared" si="1"/>
        <v>0</v>
      </c>
      <c r="L107">
        <v>1</v>
      </c>
      <c r="M107">
        <f t="shared" si="2"/>
        <v>2</v>
      </c>
    </row>
    <row r="108" spans="1:13" x14ac:dyDescent="0.3">
      <c r="A108" t="s">
        <v>130</v>
      </c>
      <c r="B108" s="2">
        <v>45780</v>
      </c>
      <c r="C108" t="s">
        <v>140</v>
      </c>
      <c r="D108">
        <v>1</v>
      </c>
      <c r="E108">
        <v>0</v>
      </c>
      <c r="F108">
        <v>0</v>
      </c>
      <c r="G108" t="str">
        <f>VLOOKUP(A108,'[1]Parkrun PBs'!A:B,2,FALSE)</f>
        <v>17:43</v>
      </c>
      <c r="H108" t="s">
        <v>114</v>
      </c>
      <c r="I108" t="s">
        <v>114</v>
      </c>
      <c r="J108" s="34" t="str">
        <f t="shared" si="0"/>
        <v xml:space="preserve"> </v>
      </c>
      <c r="K108">
        <f t="shared" si="1"/>
        <v>0</v>
      </c>
      <c r="L108">
        <v>1</v>
      </c>
      <c r="M108">
        <f t="shared" si="2"/>
        <v>2</v>
      </c>
    </row>
    <row r="109" spans="1:13" x14ac:dyDescent="0.3">
      <c r="A109" t="s">
        <v>169</v>
      </c>
      <c r="B109" s="2">
        <v>45780</v>
      </c>
      <c r="C109" t="s">
        <v>174</v>
      </c>
      <c r="D109">
        <v>1</v>
      </c>
      <c r="E109">
        <v>0</v>
      </c>
      <c r="F109">
        <v>0</v>
      </c>
      <c r="G109" t="str">
        <f>VLOOKUP(A109,'[1]Parkrun PBs'!A:B,2,FALSE)</f>
        <v>19:48</v>
      </c>
      <c r="H109" t="s">
        <v>115</v>
      </c>
      <c r="I109" t="s">
        <v>114</v>
      </c>
      <c r="J109" s="34" t="str">
        <f t="shared" si="0"/>
        <v>NEW PB</v>
      </c>
      <c r="K109">
        <f t="shared" si="1"/>
        <v>1</v>
      </c>
      <c r="L109">
        <v>1</v>
      </c>
      <c r="M109">
        <f t="shared" si="2"/>
        <v>3</v>
      </c>
    </row>
    <row r="110" spans="1:13" x14ac:dyDescent="0.3">
      <c r="A110" t="s">
        <v>54</v>
      </c>
      <c r="B110" s="2">
        <v>45780</v>
      </c>
      <c r="C110" t="s">
        <v>175</v>
      </c>
      <c r="D110">
        <v>1</v>
      </c>
      <c r="E110">
        <v>0</v>
      </c>
      <c r="F110">
        <v>0</v>
      </c>
      <c r="G110" t="str">
        <f>VLOOKUP(A110,'[1]Parkrun PBs'!A:B,2,FALSE)</f>
        <v>26:19</v>
      </c>
      <c r="H110" t="s">
        <v>115</v>
      </c>
      <c r="I110" t="s">
        <v>115</v>
      </c>
      <c r="J110" s="34" t="str">
        <f t="shared" si="0"/>
        <v>FIRST TIMER</v>
      </c>
      <c r="K110">
        <f t="shared" si="1"/>
        <v>0</v>
      </c>
      <c r="L110">
        <v>0</v>
      </c>
      <c r="M110">
        <f t="shared" si="2"/>
        <v>1</v>
      </c>
    </row>
    <row r="111" spans="1:13" x14ac:dyDescent="0.3">
      <c r="A111" t="s">
        <v>14</v>
      </c>
      <c r="B111" s="2">
        <v>45780</v>
      </c>
      <c r="C111" t="s">
        <v>133</v>
      </c>
      <c r="D111">
        <v>1</v>
      </c>
      <c r="E111">
        <v>0</v>
      </c>
      <c r="F111">
        <v>0</v>
      </c>
      <c r="G111" t="str">
        <f>VLOOKUP(A111,'[1]Parkrun PBs'!A:B,2,FALSE)</f>
        <v>17:09</v>
      </c>
      <c r="H111" t="s">
        <v>114</v>
      </c>
      <c r="I111" t="s">
        <v>114</v>
      </c>
      <c r="J111" s="34" t="str">
        <f t="shared" si="0"/>
        <v xml:space="preserve"> </v>
      </c>
      <c r="K111">
        <f t="shared" si="1"/>
        <v>0</v>
      </c>
      <c r="L111">
        <v>1</v>
      </c>
      <c r="M111">
        <f t="shared" si="2"/>
        <v>2</v>
      </c>
    </row>
    <row r="112" spans="1:13" x14ac:dyDescent="0.3">
      <c r="A112" t="s">
        <v>33</v>
      </c>
      <c r="B112" s="2">
        <v>45780</v>
      </c>
      <c r="C112" t="s">
        <v>133</v>
      </c>
      <c r="D112">
        <v>1</v>
      </c>
      <c r="E112">
        <v>0</v>
      </c>
      <c r="F112">
        <v>0</v>
      </c>
      <c r="G112" t="str">
        <f>VLOOKUP(A112,'[1]Parkrun PBs'!A:B,2,FALSE)</f>
        <v>16:58</v>
      </c>
      <c r="H112" t="s">
        <v>115</v>
      </c>
      <c r="I112" t="s">
        <v>114</v>
      </c>
      <c r="J112" s="34" t="str">
        <f t="shared" si="0"/>
        <v>NEW PB</v>
      </c>
      <c r="K112">
        <f t="shared" si="1"/>
        <v>1</v>
      </c>
      <c r="L112">
        <v>1</v>
      </c>
      <c r="M112">
        <f t="shared" si="2"/>
        <v>3</v>
      </c>
    </row>
    <row r="113" spans="1:13" x14ac:dyDescent="0.3">
      <c r="A113" t="s">
        <v>160</v>
      </c>
      <c r="B113" s="2">
        <v>45780</v>
      </c>
      <c r="C113" t="s">
        <v>133</v>
      </c>
      <c r="D113">
        <v>1</v>
      </c>
      <c r="E113">
        <v>0</v>
      </c>
      <c r="F113">
        <v>0</v>
      </c>
      <c r="G113" t="str">
        <f>VLOOKUP(A113,'[1]Parkrun PBs'!A:B,2,FALSE)</f>
        <v>20:28</v>
      </c>
      <c r="H113" t="s">
        <v>114</v>
      </c>
      <c r="I113" t="s">
        <v>114</v>
      </c>
      <c r="J113" s="34" t="str">
        <f t="shared" si="0"/>
        <v xml:space="preserve"> </v>
      </c>
      <c r="K113">
        <f t="shared" si="1"/>
        <v>0</v>
      </c>
      <c r="L113">
        <v>0</v>
      </c>
      <c r="M113">
        <f t="shared" si="2"/>
        <v>1</v>
      </c>
    </row>
    <row r="114" spans="1:13" x14ac:dyDescent="0.3">
      <c r="A114" t="s">
        <v>59</v>
      </c>
      <c r="B114" s="2">
        <v>45787</v>
      </c>
      <c r="C114" t="s">
        <v>113</v>
      </c>
      <c r="D114">
        <v>1</v>
      </c>
      <c r="E114">
        <v>0</v>
      </c>
      <c r="F114">
        <v>0</v>
      </c>
      <c r="G114" t="str">
        <f>VLOOKUP(A114,'[1]Parkrun PBs'!A:B,2,FALSE)</f>
        <v>19:20</v>
      </c>
      <c r="H114" t="s">
        <v>114</v>
      </c>
      <c r="I114" t="s">
        <v>114</v>
      </c>
      <c r="J114" s="34" t="str">
        <f t="shared" si="0"/>
        <v xml:space="preserve"> </v>
      </c>
      <c r="K114">
        <f t="shared" si="1"/>
        <v>0</v>
      </c>
      <c r="L114">
        <v>0</v>
      </c>
      <c r="M114">
        <f t="shared" si="2"/>
        <v>1</v>
      </c>
    </row>
    <row r="115" spans="1:13" x14ac:dyDescent="0.3">
      <c r="A115" t="s">
        <v>54</v>
      </c>
      <c r="B115" s="2">
        <v>45787</v>
      </c>
      <c r="C115" t="s">
        <v>113</v>
      </c>
      <c r="D115">
        <v>1</v>
      </c>
      <c r="E115">
        <v>0</v>
      </c>
      <c r="F115">
        <v>0</v>
      </c>
      <c r="G115" t="str">
        <f>VLOOKUP(A115,'[1]Parkrun PBs'!A:B,2,FALSE)</f>
        <v>26:19</v>
      </c>
      <c r="H115" t="s">
        <v>114</v>
      </c>
      <c r="I115" t="s">
        <v>114</v>
      </c>
      <c r="J115" s="34" t="str">
        <f t="shared" si="0"/>
        <v xml:space="preserve"> </v>
      </c>
      <c r="K115">
        <f t="shared" si="1"/>
        <v>0</v>
      </c>
      <c r="L115">
        <v>0</v>
      </c>
      <c r="M115">
        <f t="shared" si="2"/>
        <v>1</v>
      </c>
    </row>
    <row r="116" spans="1:13" x14ac:dyDescent="0.3">
      <c r="A116" t="s">
        <v>34</v>
      </c>
      <c r="B116" s="2">
        <v>45787</v>
      </c>
      <c r="C116" t="s">
        <v>176</v>
      </c>
      <c r="D116">
        <v>1</v>
      </c>
      <c r="E116">
        <v>0</v>
      </c>
      <c r="F116">
        <v>0</v>
      </c>
      <c r="G116" t="str">
        <f>VLOOKUP(A116,'[1]Parkrun PBs'!A:B,2,FALSE)</f>
        <v>19:45</v>
      </c>
      <c r="H116" t="s">
        <v>115</v>
      </c>
      <c r="I116" t="s">
        <v>115</v>
      </c>
      <c r="J116" s="34" t="str">
        <f t="shared" si="0"/>
        <v>FIRST TIMER</v>
      </c>
      <c r="K116">
        <f t="shared" si="1"/>
        <v>0</v>
      </c>
      <c r="L116">
        <v>0</v>
      </c>
      <c r="M116">
        <f t="shared" si="2"/>
        <v>1</v>
      </c>
    </row>
    <row r="117" spans="1:13" x14ac:dyDescent="0.3">
      <c r="A117" t="s">
        <v>33</v>
      </c>
      <c r="B117" s="2">
        <v>45787</v>
      </c>
      <c r="C117" t="s">
        <v>148</v>
      </c>
      <c r="D117">
        <v>1</v>
      </c>
      <c r="E117">
        <v>0</v>
      </c>
      <c r="F117">
        <v>0</v>
      </c>
      <c r="G117" t="str">
        <f>VLOOKUP(A117,'[1]Parkrun PBs'!A:B,2,FALSE)</f>
        <v>16:58</v>
      </c>
      <c r="H117" t="s">
        <v>115</v>
      </c>
      <c r="I117" t="s">
        <v>114</v>
      </c>
      <c r="J117" s="34" t="str">
        <f t="shared" ref="J117:J182" si="3">IF(H117="Y",IF(I117="Y","FIRST TIMER","NEW PB")," ")</f>
        <v>NEW PB</v>
      </c>
      <c r="K117">
        <f t="shared" ref="K117:K182" si="4">IF(H117="Y",1,0)-IF(I117="Y",1,0)</f>
        <v>1</v>
      </c>
      <c r="L117">
        <v>0</v>
      </c>
      <c r="M117">
        <f t="shared" ref="M117:M182" si="5">SUM(D117:F117,K117:L117)</f>
        <v>2</v>
      </c>
    </row>
    <row r="118" spans="1:13" x14ac:dyDescent="0.3">
      <c r="A118" t="s">
        <v>160</v>
      </c>
      <c r="B118" s="2">
        <v>45787</v>
      </c>
      <c r="C118" t="s">
        <v>148</v>
      </c>
      <c r="D118">
        <v>1</v>
      </c>
      <c r="E118">
        <v>0</v>
      </c>
      <c r="F118">
        <v>0</v>
      </c>
      <c r="G118" t="str">
        <f>VLOOKUP(A118,'[1]Parkrun PBs'!A:B,2,FALSE)</f>
        <v>20:28</v>
      </c>
      <c r="H118" t="s">
        <v>114</v>
      </c>
      <c r="I118" t="s">
        <v>114</v>
      </c>
      <c r="J118" s="34" t="str">
        <f t="shared" si="3"/>
        <v xml:space="preserve"> </v>
      </c>
      <c r="K118">
        <f t="shared" si="4"/>
        <v>0</v>
      </c>
      <c r="L118">
        <v>0</v>
      </c>
      <c r="M118">
        <f t="shared" si="5"/>
        <v>1</v>
      </c>
    </row>
    <row r="119" spans="1:13" x14ac:dyDescent="0.3">
      <c r="A119" t="s">
        <v>177</v>
      </c>
      <c r="B119" s="2">
        <v>45787</v>
      </c>
      <c r="C119" t="s">
        <v>148</v>
      </c>
      <c r="D119">
        <v>1</v>
      </c>
      <c r="E119">
        <v>0</v>
      </c>
      <c r="F119">
        <v>0</v>
      </c>
      <c r="G119" t="str">
        <f>VLOOKUP(A119,'[1]Parkrun PBs'!A:B,2,FALSE)</f>
        <v>23:42</v>
      </c>
      <c r="H119" t="s">
        <v>114</v>
      </c>
      <c r="I119" t="s">
        <v>114</v>
      </c>
      <c r="J119" s="34" t="str">
        <f t="shared" si="3"/>
        <v xml:space="preserve"> </v>
      </c>
      <c r="K119">
        <f t="shared" si="4"/>
        <v>0</v>
      </c>
      <c r="L119">
        <v>0</v>
      </c>
      <c r="M119">
        <f t="shared" si="5"/>
        <v>1</v>
      </c>
    </row>
    <row r="120" spans="1:13" x14ac:dyDescent="0.3">
      <c r="A120" t="s">
        <v>61</v>
      </c>
      <c r="B120" s="2">
        <v>45787</v>
      </c>
      <c r="C120" t="s">
        <v>170</v>
      </c>
      <c r="D120">
        <v>1</v>
      </c>
      <c r="E120">
        <v>0</v>
      </c>
      <c r="F120">
        <v>0</v>
      </c>
      <c r="G120" t="str">
        <f>VLOOKUP(A120,'[1]Parkrun PBs'!A:B,2,FALSE)</f>
        <v>21:58</v>
      </c>
      <c r="H120" t="s">
        <v>115</v>
      </c>
      <c r="I120" t="s">
        <v>115</v>
      </c>
      <c r="J120" s="34" t="str">
        <f t="shared" si="3"/>
        <v>FIRST TIMER</v>
      </c>
      <c r="K120">
        <f t="shared" si="4"/>
        <v>0</v>
      </c>
      <c r="L120">
        <v>0</v>
      </c>
      <c r="M120">
        <f t="shared" si="5"/>
        <v>1</v>
      </c>
    </row>
    <row r="121" spans="1:13" x14ac:dyDescent="0.3">
      <c r="A121" t="s">
        <v>62</v>
      </c>
      <c r="B121" s="2">
        <v>45787</v>
      </c>
      <c r="C121" t="s">
        <v>170</v>
      </c>
      <c r="D121">
        <v>1</v>
      </c>
      <c r="E121">
        <v>0</v>
      </c>
      <c r="F121">
        <v>0</v>
      </c>
      <c r="G121" t="str">
        <f>VLOOKUP(A121,'[1]Parkrun PBs'!A:B,2,FALSE)</f>
        <v>26:44</v>
      </c>
      <c r="H121" t="s">
        <v>115</v>
      </c>
      <c r="I121" t="s">
        <v>115</v>
      </c>
      <c r="J121" s="34" t="str">
        <f t="shared" si="3"/>
        <v>FIRST TIMER</v>
      </c>
      <c r="K121">
        <f t="shared" si="4"/>
        <v>0</v>
      </c>
      <c r="L121">
        <v>0</v>
      </c>
      <c r="M121">
        <f t="shared" si="5"/>
        <v>1</v>
      </c>
    </row>
    <row r="122" spans="1:13" x14ac:dyDescent="0.3">
      <c r="A122" t="s">
        <v>21</v>
      </c>
      <c r="B122" s="2">
        <v>45787</v>
      </c>
      <c r="C122" t="s">
        <v>178</v>
      </c>
      <c r="D122">
        <v>1</v>
      </c>
      <c r="E122">
        <v>0</v>
      </c>
      <c r="F122">
        <v>0</v>
      </c>
      <c r="G122" t="str">
        <f>VLOOKUP(A122,'[1]Parkrun PBs'!A:B,2,FALSE)</f>
        <v>19:47</v>
      </c>
      <c r="H122" t="s">
        <v>114</v>
      </c>
      <c r="I122" t="s">
        <v>114</v>
      </c>
      <c r="J122" s="34" t="str">
        <f t="shared" si="3"/>
        <v xml:space="preserve"> </v>
      </c>
      <c r="K122">
        <f t="shared" si="4"/>
        <v>0</v>
      </c>
      <c r="L122">
        <v>0</v>
      </c>
      <c r="M122">
        <f t="shared" si="5"/>
        <v>1</v>
      </c>
    </row>
    <row r="123" spans="1:13" x14ac:dyDescent="0.3">
      <c r="A123" t="s">
        <v>22</v>
      </c>
      <c r="B123" s="2">
        <v>45787</v>
      </c>
      <c r="C123" t="s">
        <v>117</v>
      </c>
      <c r="D123">
        <v>1</v>
      </c>
      <c r="E123">
        <v>0</v>
      </c>
      <c r="F123">
        <v>0</v>
      </c>
      <c r="G123" t="str">
        <f>VLOOKUP(A123,'[1]Parkrun PBs'!A:B,2,FALSE)</f>
        <v>21:27</v>
      </c>
      <c r="H123" t="s">
        <v>115</v>
      </c>
      <c r="I123" t="s">
        <v>115</v>
      </c>
      <c r="J123" s="34" t="str">
        <f t="shared" si="3"/>
        <v>FIRST TIMER</v>
      </c>
      <c r="K123">
        <f t="shared" si="4"/>
        <v>0</v>
      </c>
      <c r="L123">
        <v>0</v>
      </c>
      <c r="M123">
        <f t="shared" si="5"/>
        <v>1</v>
      </c>
    </row>
    <row r="124" spans="1:13" x14ac:dyDescent="0.3">
      <c r="A124" t="s">
        <v>42</v>
      </c>
      <c r="B124" s="2">
        <v>45787</v>
      </c>
      <c r="C124" t="s">
        <v>179</v>
      </c>
      <c r="D124">
        <v>1</v>
      </c>
      <c r="E124">
        <v>0</v>
      </c>
      <c r="F124">
        <v>0</v>
      </c>
      <c r="G124" t="str">
        <f>VLOOKUP(A124,'[1]Parkrun PBs'!A:B,2,FALSE)</f>
        <v>22:54</v>
      </c>
      <c r="H124" t="s">
        <v>115</v>
      </c>
      <c r="I124" t="s">
        <v>115</v>
      </c>
      <c r="J124" s="34" t="str">
        <f t="shared" si="3"/>
        <v>FIRST TIMER</v>
      </c>
      <c r="K124">
        <f t="shared" si="4"/>
        <v>0</v>
      </c>
      <c r="L124">
        <v>0</v>
      </c>
      <c r="M124">
        <f t="shared" si="5"/>
        <v>1</v>
      </c>
    </row>
    <row r="125" spans="1:13" x14ac:dyDescent="0.3">
      <c r="A125" t="s">
        <v>180</v>
      </c>
      <c r="B125" s="2">
        <v>45787</v>
      </c>
      <c r="C125" t="s">
        <v>123</v>
      </c>
      <c r="D125">
        <v>1</v>
      </c>
      <c r="E125">
        <v>0</v>
      </c>
      <c r="F125">
        <v>0</v>
      </c>
      <c r="G125" t="str">
        <f>VLOOKUP(A125,'[1]Parkrun PBs'!A:B,2,FALSE)</f>
        <v>LEFT THE CLUB</v>
      </c>
      <c r="H125" t="s">
        <v>114</v>
      </c>
      <c r="I125" t="s">
        <v>114</v>
      </c>
      <c r="J125" s="34" t="str">
        <f t="shared" si="3"/>
        <v xml:space="preserve"> </v>
      </c>
      <c r="K125">
        <f t="shared" si="4"/>
        <v>0</v>
      </c>
      <c r="L125">
        <v>1</v>
      </c>
      <c r="M125">
        <f t="shared" si="5"/>
        <v>2</v>
      </c>
    </row>
    <row r="126" spans="1:13" x14ac:dyDescent="0.3">
      <c r="A126" t="s">
        <v>31</v>
      </c>
      <c r="B126" s="2">
        <v>45787</v>
      </c>
      <c r="C126" t="s">
        <v>123</v>
      </c>
      <c r="D126">
        <v>1</v>
      </c>
      <c r="E126">
        <v>0</v>
      </c>
      <c r="F126">
        <v>0</v>
      </c>
      <c r="G126" t="str">
        <f>VLOOKUP(A126,'[1]Parkrun PBs'!A:B,2,FALSE)</f>
        <v>17:34</v>
      </c>
      <c r="H126" t="s">
        <v>114</v>
      </c>
      <c r="I126" t="s">
        <v>114</v>
      </c>
      <c r="J126" s="34" t="str">
        <f t="shared" si="3"/>
        <v xml:space="preserve"> </v>
      </c>
      <c r="K126">
        <f t="shared" si="4"/>
        <v>0</v>
      </c>
      <c r="L126">
        <v>1</v>
      </c>
      <c r="M126">
        <f t="shared" si="5"/>
        <v>2</v>
      </c>
    </row>
    <row r="127" spans="1:13" x14ac:dyDescent="0.3">
      <c r="A127" t="s">
        <v>157</v>
      </c>
      <c r="B127" s="2">
        <v>45787</v>
      </c>
      <c r="C127" t="s">
        <v>123</v>
      </c>
      <c r="D127">
        <v>1</v>
      </c>
      <c r="E127">
        <v>0</v>
      </c>
      <c r="F127">
        <v>0</v>
      </c>
      <c r="G127" t="str">
        <f>VLOOKUP(A127,'[1]Parkrun PBs'!A:B,2,FALSE)</f>
        <v>18:44</v>
      </c>
      <c r="H127" t="s">
        <v>114</v>
      </c>
      <c r="I127" t="s">
        <v>114</v>
      </c>
      <c r="J127" s="34" t="str">
        <f t="shared" si="3"/>
        <v xml:space="preserve"> </v>
      </c>
      <c r="K127">
        <f t="shared" si="4"/>
        <v>0</v>
      </c>
      <c r="L127">
        <v>0</v>
      </c>
      <c r="M127">
        <f t="shared" si="5"/>
        <v>1</v>
      </c>
    </row>
    <row r="128" spans="1:13" x14ac:dyDescent="0.3">
      <c r="A128" t="s">
        <v>181</v>
      </c>
      <c r="B128" s="2">
        <v>45787</v>
      </c>
      <c r="C128" t="s">
        <v>182</v>
      </c>
      <c r="D128">
        <v>1</v>
      </c>
      <c r="E128">
        <v>0</v>
      </c>
      <c r="F128">
        <v>0</v>
      </c>
      <c r="G128" t="str">
        <f>VLOOKUP(A128,'[1]Parkrun PBs'!A:B,2,FALSE)</f>
        <v>24:13</v>
      </c>
      <c r="H128" t="s">
        <v>115</v>
      </c>
      <c r="I128" t="s">
        <v>115</v>
      </c>
      <c r="J128" s="34" t="str">
        <f t="shared" si="3"/>
        <v>FIRST TIMER</v>
      </c>
      <c r="K128">
        <f t="shared" si="4"/>
        <v>0</v>
      </c>
      <c r="L128">
        <v>0</v>
      </c>
      <c r="M128">
        <f t="shared" si="5"/>
        <v>1</v>
      </c>
    </row>
    <row r="129" spans="1:13" x14ac:dyDescent="0.3">
      <c r="A129" t="s">
        <v>144</v>
      </c>
      <c r="B129" s="2">
        <v>45787</v>
      </c>
      <c r="C129" t="s">
        <v>127</v>
      </c>
      <c r="D129">
        <v>1</v>
      </c>
      <c r="E129">
        <v>0</v>
      </c>
      <c r="F129">
        <v>0</v>
      </c>
      <c r="G129" t="str">
        <f>VLOOKUP(A129,'[1]Parkrun PBs'!A:B,2,FALSE)</f>
        <v>19:03</v>
      </c>
      <c r="H129" t="s">
        <v>114</v>
      </c>
      <c r="I129" t="s">
        <v>114</v>
      </c>
      <c r="J129" s="34" t="str">
        <f t="shared" si="3"/>
        <v xml:space="preserve"> </v>
      </c>
      <c r="K129">
        <f t="shared" si="4"/>
        <v>0</v>
      </c>
      <c r="L129">
        <v>0</v>
      </c>
      <c r="M129">
        <f t="shared" si="5"/>
        <v>1</v>
      </c>
    </row>
    <row r="130" spans="1:13" x14ac:dyDescent="0.3">
      <c r="A130" t="s">
        <v>145</v>
      </c>
      <c r="B130" s="2">
        <v>45787</v>
      </c>
      <c r="C130" t="s">
        <v>127</v>
      </c>
      <c r="D130">
        <v>1</v>
      </c>
      <c r="E130">
        <v>0</v>
      </c>
      <c r="F130">
        <v>0</v>
      </c>
      <c r="G130" t="str">
        <f>VLOOKUP(A130,'[1]Parkrun PBs'!A:B,2,FALSE)</f>
        <v>24:22</v>
      </c>
      <c r="H130" t="s">
        <v>114</v>
      </c>
      <c r="I130" t="s">
        <v>114</v>
      </c>
      <c r="J130" s="34" t="str">
        <f t="shared" si="3"/>
        <v xml:space="preserve"> </v>
      </c>
      <c r="K130">
        <f t="shared" si="4"/>
        <v>0</v>
      </c>
      <c r="L130">
        <v>0</v>
      </c>
      <c r="M130">
        <f t="shared" si="5"/>
        <v>1</v>
      </c>
    </row>
    <row r="131" spans="1:13" x14ac:dyDescent="0.3">
      <c r="A131" t="s">
        <v>51</v>
      </c>
      <c r="B131" s="2">
        <v>45787</v>
      </c>
      <c r="C131" t="s">
        <v>127</v>
      </c>
      <c r="D131">
        <v>1</v>
      </c>
      <c r="E131">
        <v>0</v>
      </c>
      <c r="F131">
        <v>0</v>
      </c>
      <c r="G131" t="str">
        <f>VLOOKUP(A131,'[1]Parkrun PBs'!A:B,2,FALSE)</f>
        <v>23:09</v>
      </c>
      <c r="H131" t="s">
        <v>114</v>
      </c>
      <c r="I131" t="s">
        <v>114</v>
      </c>
      <c r="J131" s="34" t="str">
        <f t="shared" si="3"/>
        <v xml:space="preserve"> </v>
      </c>
      <c r="K131">
        <f t="shared" si="4"/>
        <v>0</v>
      </c>
      <c r="L131">
        <v>1</v>
      </c>
      <c r="M131">
        <f t="shared" si="5"/>
        <v>2</v>
      </c>
    </row>
    <row r="132" spans="1:13" x14ac:dyDescent="0.3">
      <c r="A132" t="s">
        <v>183</v>
      </c>
      <c r="B132" s="2">
        <v>45787</v>
      </c>
      <c r="C132" t="s">
        <v>127</v>
      </c>
      <c r="D132">
        <v>1</v>
      </c>
      <c r="E132">
        <v>0</v>
      </c>
      <c r="F132">
        <v>0</v>
      </c>
      <c r="G132" t="str">
        <f>VLOOKUP(A132,'[1]Parkrun PBs'!A:B,2,FALSE)</f>
        <v>24:11</v>
      </c>
      <c r="H132" t="s">
        <v>114</v>
      </c>
      <c r="I132" t="s">
        <v>114</v>
      </c>
      <c r="J132" s="34" t="str">
        <f t="shared" si="3"/>
        <v xml:space="preserve"> </v>
      </c>
      <c r="K132">
        <f t="shared" si="4"/>
        <v>0</v>
      </c>
      <c r="L132">
        <v>0</v>
      </c>
      <c r="M132">
        <f t="shared" si="5"/>
        <v>1</v>
      </c>
    </row>
    <row r="133" spans="1:13" x14ac:dyDescent="0.3">
      <c r="A133" t="s">
        <v>128</v>
      </c>
      <c r="B133" s="2">
        <v>45787</v>
      </c>
      <c r="C133" t="s">
        <v>127</v>
      </c>
      <c r="D133">
        <v>1</v>
      </c>
      <c r="E133" s="35">
        <v>2</v>
      </c>
      <c r="F133">
        <v>0</v>
      </c>
      <c r="G133" t="str">
        <f>VLOOKUP(A133,'[1]Parkrun PBs'!A:B,2,FALSE)</f>
        <v>25:17</v>
      </c>
      <c r="H133" t="s">
        <v>114</v>
      </c>
      <c r="I133" t="s">
        <v>114</v>
      </c>
      <c r="J133" s="34" t="str">
        <f t="shared" si="3"/>
        <v xml:space="preserve"> </v>
      </c>
      <c r="K133">
        <f t="shared" si="4"/>
        <v>0</v>
      </c>
      <c r="L133">
        <v>0</v>
      </c>
      <c r="M133">
        <f t="shared" si="5"/>
        <v>3</v>
      </c>
    </row>
    <row r="134" spans="1:13" x14ac:dyDescent="0.3">
      <c r="A134" t="s">
        <v>27</v>
      </c>
      <c r="B134" s="2">
        <v>45787</v>
      </c>
      <c r="C134" t="s">
        <v>146</v>
      </c>
      <c r="D134">
        <v>1</v>
      </c>
      <c r="E134">
        <v>0</v>
      </c>
      <c r="F134">
        <v>0</v>
      </c>
      <c r="G134" t="str">
        <f>VLOOKUP(A134,'[1]Parkrun PBs'!A:B,2,FALSE)</f>
        <v>17:07</v>
      </c>
      <c r="H134" t="s">
        <v>115</v>
      </c>
      <c r="I134" t="s">
        <v>184</v>
      </c>
      <c r="J134" s="34" t="str">
        <f t="shared" si="3"/>
        <v>FIRST TIMER</v>
      </c>
      <c r="K134">
        <f t="shared" si="4"/>
        <v>0</v>
      </c>
      <c r="L134">
        <v>1</v>
      </c>
      <c r="M134">
        <f t="shared" si="5"/>
        <v>2</v>
      </c>
    </row>
    <row r="135" spans="1:13" x14ac:dyDescent="0.3">
      <c r="A135" t="s">
        <v>169</v>
      </c>
      <c r="B135" s="2">
        <v>45787</v>
      </c>
      <c r="C135" t="s">
        <v>133</v>
      </c>
      <c r="D135">
        <v>1</v>
      </c>
      <c r="E135">
        <v>0</v>
      </c>
      <c r="F135">
        <v>0</v>
      </c>
      <c r="G135" t="str">
        <f>VLOOKUP(A135,'[1]Parkrun PBs'!A:B,2,FALSE)</f>
        <v>19:48</v>
      </c>
      <c r="H135" t="s">
        <v>114</v>
      </c>
      <c r="I135" t="s">
        <v>114</v>
      </c>
      <c r="J135" s="34" t="str">
        <f t="shared" si="3"/>
        <v xml:space="preserve"> </v>
      </c>
      <c r="K135">
        <f t="shared" si="4"/>
        <v>0</v>
      </c>
      <c r="L135">
        <v>1</v>
      </c>
      <c r="M135">
        <f t="shared" si="5"/>
        <v>2</v>
      </c>
    </row>
    <row r="136" spans="1:13" x14ac:dyDescent="0.3">
      <c r="A136" t="s">
        <v>73</v>
      </c>
      <c r="B136" s="2">
        <v>45787</v>
      </c>
      <c r="C136" t="s">
        <v>133</v>
      </c>
      <c r="D136">
        <v>1</v>
      </c>
      <c r="E136">
        <v>0</v>
      </c>
      <c r="F136">
        <v>0</v>
      </c>
      <c r="G136" t="str">
        <f>VLOOKUP(A136,'[1]Parkrun PBs'!A:B,2,FALSE)</f>
        <v>19:17</v>
      </c>
      <c r="H136" t="s">
        <v>114</v>
      </c>
      <c r="I136" t="s">
        <v>114</v>
      </c>
      <c r="J136" s="34" t="str">
        <f t="shared" si="3"/>
        <v xml:space="preserve"> </v>
      </c>
      <c r="K136">
        <f t="shared" si="4"/>
        <v>0</v>
      </c>
      <c r="L136">
        <v>0</v>
      </c>
      <c r="M136">
        <f t="shared" si="5"/>
        <v>1</v>
      </c>
    </row>
    <row r="137" spans="1:13" x14ac:dyDescent="0.3">
      <c r="A137" t="s">
        <v>14</v>
      </c>
      <c r="B137" s="2">
        <v>45787</v>
      </c>
      <c r="C137" t="s">
        <v>133</v>
      </c>
      <c r="D137">
        <v>1</v>
      </c>
      <c r="E137">
        <v>0</v>
      </c>
      <c r="F137">
        <v>0</v>
      </c>
      <c r="G137" t="str">
        <f>VLOOKUP(A137,'[1]Parkrun PBs'!A:B,2,FALSE)</f>
        <v>17:09</v>
      </c>
      <c r="H137" t="s">
        <v>114</v>
      </c>
      <c r="I137" t="s">
        <v>114</v>
      </c>
      <c r="J137" s="34" t="str">
        <f t="shared" si="3"/>
        <v xml:space="preserve"> </v>
      </c>
      <c r="K137">
        <f t="shared" si="4"/>
        <v>0</v>
      </c>
      <c r="L137">
        <v>0</v>
      </c>
      <c r="M137">
        <f t="shared" si="5"/>
        <v>1</v>
      </c>
    </row>
    <row r="138" spans="1:13" x14ac:dyDescent="0.3">
      <c r="A138" t="s">
        <v>42</v>
      </c>
      <c r="B138" s="2">
        <v>45794</v>
      </c>
      <c r="C138" t="s">
        <v>113</v>
      </c>
      <c r="D138">
        <v>1</v>
      </c>
      <c r="E138">
        <v>0</v>
      </c>
      <c r="F138">
        <v>0</v>
      </c>
      <c r="G138" t="str">
        <f>VLOOKUP(A138,'[1]Parkrun PBs'!A:B,2,FALSE)</f>
        <v>22:54</v>
      </c>
      <c r="H138" t="s">
        <v>114</v>
      </c>
      <c r="I138" t="s">
        <v>114</v>
      </c>
      <c r="J138" s="34" t="str">
        <f t="shared" si="3"/>
        <v xml:space="preserve"> </v>
      </c>
      <c r="K138">
        <f t="shared" si="4"/>
        <v>0</v>
      </c>
      <c r="L138">
        <v>0</v>
      </c>
      <c r="M138">
        <f t="shared" si="5"/>
        <v>1</v>
      </c>
    </row>
    <row r="139" spans="1:13" x14ac:dyDescent="0.3">
      <c r="A139" t="s">
        <v>43</v>
      </c>
      <c r="B139" s="2">
        <v>45794</v>
      </c>
      <c r="C139" t="s">
        <v>148</v>
      </c>
      <c r="D139">
        <v>1</v>
      </c>
      <c r="E139">
        <v>0</v>
      </c>
      <c r="F139">
        <v>0</v>
      </c>
      <c r="G139" t="str">
        <f>VLOOKUP(A139,'[1]Parkrun PBs'!A:B,2,FALSE)</f>
        <v>24:06</v>
      </c>
      <c r="H139" t="s">
        <v>114</v>
      </c>
      <c r="I139" t="s">
        <v>114</v>
      </c>
      <c r="J139" s="34" t="str">
        <f t="shared" si="3"/>
        <v xml:space="preserve"> </v>
      </c>
      <c r="K139">
        <f t="shared" si="4"/>
        <v>0</v>
      </c>
      <c r="L139">
        <v>0</v>
      </c>
      <c r="M139">
        <f t="shared" si="5"/>
        <v>1</v>
      </c>
    </row>
    <row r="140" spans="1:13" x14ac:dyDescent="0.3">
      <c r="A140" t="s">
        <v>177</v>
      </c>
      <c r="B140" s="2">
        <v>45794</v>
      </c>
      <c r="C140" t="s">
        <v>116</v>
      </c>
      <c r="D140">
        <v>1</v>
      </c>
      <c r="E140">
        <v>0</v>
      </c>
      <c r="F140">
        <v>0</v>
      </c>
      <c r="G140" t="str">
        <f>VLOOKUP(A140,'[1]Parkrun PBs'!A:B,2,FALSE)</f>
        <v>23:42</v>
      </c>
      <c r="H140" t="s">
        <v>115</v>
      </c>
      <c r="I140" t="s">
        <v>114</v>
      </c>
      <c r="J140" s="34" t="str">
        <f t="shared" si="3"/>
        <v>NEW PB</v>
      </c>
      <c r="K140">
        <f t="shared" si="4"/>
        <v>1</v>
      </c>
      <c r="L140">
        <v>0</v>
      </c>
      <c r="M140">
        <f t="shared" si="5"/>
        <v>2</v>
      </c>
    </row>
    <row r="141" spans="1:13" x14ac:dyDescent="0.3">
      <c r="A141" t="s">
        <v>25</v>
      </c>
      <c r="B141" s="2">
        <v>45794</v>
      </c>
      <c r="C141" t="s">
        <v>116</v>
      </c>
      <c r="D141">
        <v>1</v>
      </c>
      <c r="E141">
        <v>0</v>
      </c>
      <c r="F141">
        <v>0</v>
      </c>
      <c r="G141" t="str">
        <f>VLOOKUP(A141,'[1]Parkrun PBs'!A:B,2,FALSE)</f>
        <v>22:30</v>
      </c>
      <c r="H141" t="s">
        <v>115</v>
      </c>
      <c r="I141" t="s">
        <v>114</v>
      </c>
      <c r="J141" s="34" t="str">
        <f t="shared" si="3"/>
        <v>NEW PB</v>
      </c>
      <c r="K141">
        <f t="shared" si="4"/>
        <v>1</v>
      </c>
      <c r="L141">
        <v>0</v>
      </c>
      <c r="M141">
        <f t="shared" si="5"/>
        <v>2</v>
      </c>
    </row>
    <row r="142" spans="1:13" x14ac:dyDescent="0.3">
      <c r="A142" t="s">
        <v>73</v>
      </c>
      <c r="B142" s="2">
        <v>45794</v>
      </c>
      <c r="C142" t="s">
        <v>135</v>
      </c>
      <c r="D142">
        <v>1</v>
      </c>
      <c r="E142">
        <v>0</v>
      </c>
      <c r="F142">
        <v>0</v>
      </c>
      <c r="G142" t="str">
        <f>VLOOKUP(A142,'[1]Parkrun PBs'!A:B,2,FALSE)</f>
        <v>19:17</v>
      </c>
      <c r="H142" t="s">
        <v>114</v>
      </c>
      <c r="I142" t="s">
        <v>114</v>
      </c>
      <c r="J142" s="34" t="str">
        <f t="shared" si="3"/>
        <v xml:space="preserve"> </v>
      </c>
      <c r="K142">
        <f t="shared" si="4"/>
        <v>0</v>
      </c>
      <c r="L142">
        <v>0</v>
      </c>
      <c r="M142">
        <f t="shared" si="5"/>
        <v>1</v>
      </c>
    </row>
    <row r="143" spans="1:13" x14ac:dyDescent="0.3">
      <c r="A143" t="s">
        <v>160</v>
      </c>
      <c r="B143" s="2">
        <v>45794</v>
      </c>
      <c r="C143" t="s">
        <v>185</v>
      </c>
      <c r="D143">
        <v>1</v>
      </c>
      <c r="E143">
        <v>0</v>
      </c>
      <c r="F143">
        <v>0</v>
      </c>
      <c r="G143" t="str">
        <f>VLOOKUP(A143,'[1]Parkrun PBs'!A:B,2,FALSE)</f>
        <v>20:28</v>
      </c>
      <c r="H143" t="s">
        <v>114</v>
      </c>
      <c r="I143" t="s">
        <v>114</v>
      </c>
      <c r="J143" s="34" t="str">
        <f t="shared" si="3"/>
        <v xml:space="preserve"> </v>
      </c>
      <c r="K143">
        <f t="shared" si="4"/>
        <v>0</v>
      </c>
      <c r="L143">
        <v>0</v>
      </c>
      <c r="M143">
        <f t="shared" si="5"/>
        <v>1</v>
      </c>
    </row>
    <row r="144" spans="1:13" x14ac:dyDescent="0.3">
      <c r="A144" t="s">
        <v>61</v>
      </c>
      <c r="B144" s="2">
        <v>45794</v>
      </c>
      <c r="C144" t="s">
        <v>153</v>
      </c>
      <c r="D144">
        <v>1</v>
      </c>
      <c r="E144">
        <v>0</v>
      </c>
      <c r="F144">
        <v>0</v>
      </c>
      <c r="G144" t="str">
        <f>VLOOKUP(A144,'[1]Parkrun PBs'!A:B,2,FALSE)</f>
        <v>21:58</v>
      </c>
      <c r="H144" t="s">
        <v>114</v>
      </c>
      <c r="I144" t="s">
        <v>114</v>
      </c>
      <c r="J144" s="34" t="str">
        <f t="shared" si="3"/>
        <v xml:space="preserve"> </v>
      </c>
      <c r="K144">
        <f t="shared" si="4"/>
        <v>0</v>
      </c>
      <c r="L144">
        <v>0</v>
      </c>
      <c r="M144">
        <f t="shared" si="5"/>
        <v>1</v>
      </c>
    </row>
    <row r="145" spans="1:13" x14ac:dyDescent="0.3">
      <c r="A145" t="s">
        <v>62</v>
      </c>
      <c r="B145" s="2">
        <v>45794</v>
      </c>
      <c r="C145" t="s">
        <v>153</v>
      </c>
      <c r="D145">
        <v>1</v>
      </c>
      <c r="E145">
        <v>0</v>
      </c>
      <c r="F145">
        <v>0</v>
      </c>
      <c r="G145" t="str">
        <f>VLOOKUP(A145,'[1]Parkrun PBs'!A:B,2,FALSE)</f>
        <v>26:44</v>
      </c>
      <c r="H145" t="s">
        <v>115</v>
      </c>
      <c r="I145" t="s">
        <v>114</v>
      </c>
      <c r="J145" s="34" t="str">
        <f t="shared" si="3"/>
        <v>NEW PB</v>
      </c>
      <c r="K145">
        <f t="shared" si="4"/>
        <v>1</v>
      </c>
      <c r="L145">
        <v>0</v>
      </c>
      <c r="M145">
        <f t="shared" si="5"/>
        <v>2</v>
      </c>
    </row>
    <row r="146" spans="1:13" x14ac:dyDescent="0.3">
      <c r="A146" t="s">
        <v>14</v>
      </c>
      <c r="B146" s="2">
        <v>45794</v>
      </c>
      <c r="C146" t="s">
        <v>186</v>
      </c>
      <c r="D146">
        <v>1</v>
      </c>
      <c r="E146">
        <v>0</v>
      </c>
      <c r="F146">
        <v>0</v>
      </c>
      <c r="G146" t="str">
        <f>VLOOKUP(A146,'[1]Parkrun PBs'!A:B,2,FALSE)</f>
        <v>17:09</v>
      </c>
      <c r="H146" t="s">
        <v>115</v>
      </c>
      <c r="I146" t="s">
        <v>115</v>
      </c>
      <c r="J146" s="34" t="str">
        <f t="shared" si="3"/>
        <v>FIRST TIMER</v>
      </c>
      <c r="K146">
        <f t="shared" si="4"/>
        <v>0</v>
      </c>
      <c r="L146">
        <v>0</v>
      </c>
      <c r="M146">
        <f t="shared" si="5"/>
        <v>1</v>
      </c>
    </row>
    <row r="147" spans="1:13" x14ac:dyDescent="0.3">
      <c r="A147" t="s">
        <v>31</v>
      </c>
      <c r="B147" s="2">
        <v>45794</v>
      </c>
      <c r="C147" t="s">
        <v>186</v>
      </c>
      <c r="D147">
        <v>1</v>
      </c>
      <c r="E147">
        <v>0</v>
      </c>
      <c r="F147">
        <v>0</v>
      </c>
      <c r="G147" t="str">
        <f>VLOOKUP(A147,'[1]Parkrun PBs'!A:B,2,FALSE)</f>
        <v>17:34</v>
      </c>
      <c r="H147" t="s">
        <v>115</v>
      </c>
      <c r="I147" t="s">
        <v>115</v>
      </c>
      <c r="J147" s="34" t="str">
        <f t="shared" si="3"/>
        <v>FIRST TIMER</v>
      </c>
      <c r="K147">
        <f t="shared" si="4"/>
        <v>0</v>
      </c>
      <c r="L147">
        <v>0</v>
      </c>
      <c r="M147">
        <f t="shared" si="5"/>
        <v>1</v>
      </c>
    </row>
    <row r="148" spans="1:13" x14ac:dyDescent="0.3">
      <c r="A148" t="s">
        <v>130</v>
      </c>
      <c r="B148" s="2">
        <v>45794</v>
      </c>
      <c r="C148" t="s">
        <v>187</v>
      </c>
      <c r="D148">
        <v>1</v>
      </c>
      <c r="E148">
        <v>0</v>
      </c>
      <c r="F148">
        <v>0</v>
      </c>
      <c r="G148" t="str">
        <f>VLOOKUP(A148,'[1]Parkrun PBs'!A:B,2,FALSE)</f>
        <v>17:43</v>
      </c>
      <c r="H148" t="s">
        <v>115</v>
      </c>
      <c r="I148" t="s">
        <v>115</v>
      </c>
      <c r="J148" s="34" t="str">
        <f t="shared" si="3"/>
        <v>FIRST TIMER</v>
      </c>
      <c r="K148">
        <f t="shared" si="4"/>
        <v>0</v>
      </c>
      <c r="L148">
        <v>1</v>
      </c>
      <c r="M148">
        <f t="shared" si="5"/>
        <v>2</v>
      </c>
    </row>
    <row r="149" spans="1:13" x14ac:dyDescent="0.3">
      <c r="A149" t="s">
        <v>68</v>
      </c>
      <c r="B149" s="2">
        <v>45794</v>
      </c>
      <c r="C149" t="s">
        <v>123</v>
      </c>
      <c r="D149">
        <v>1</v>
      </c>
      <c r="E149">
        <v>0</v>
      </c>
      <c r="F149">
        <v>0</v>
      </c>
      <c r="G149" t="str">
        <f>VLOOKUP(A149,'[1]Parkrun PBs'!A:B,2,FALSE)</f>
        <v>23:18</v>
      </c>
      <c r="H149" t="s">
        <v>114</v>
      </c>
      <c r="I149" t="s">
        <v>114</v>
      </c>
      <c r="J149" s="34" t="str">
        <f t="shared" si="3"/>
        <v xml:space="preserve"> </v>
      </c>
      <c r="K149">
        <f t="shared" si="4"/>
        <v>0</v>
      </c>
      <c r="L149">
        <v>0</v>
      </c>
      <c r="M149">
        <f t="shared" si="5"/>
        <v>1</v>
      </c>
    </row>
    <row r="150" spans="1:13" x14ac:dyDescent="0.3">
      <c r="A150" t="s">
        <v>132</v>
      </c>
      <c r="B150" s="2">
        <v>45794</v>
      </c>
      <c r="C150" t="s">
        <v>167</v>
      </c>
      <c r="D150">
        <v>1</v>
      </c>
      <c r="E150">
        <v>0</v>
      </c>
      <c r="F150">
        <v>0</v>
      </c>
      <c r="G150" t="str">
        <f>VLOOKUP(A150,'[1]Parkrun PBs'!A:B,2,FALSE)</f>
        <v>28:30</v>
      </c>
      <c r="H150" t="s">
        <v>115</v>
      </c>
      <c r="I150" t="s">
        <v>115</v>
      </c>
      <c r="J150" s="34" t="str">
        <f t="shared" si="3"/>
        <v>FIRST TIMER</v>
      </c>
      <c r="K150">
        <f t="shared" si="4"/>
        <v>0</v>
      </c>
      <c r="L150">
        <v>0</v>
      </c>
      <c r="M150">
        <f t="shared" si="5"/>
        <v>1</v>
      </c>
    </row>
    <row r="151" spans="1:13" x14ac:dyDescent="0.3">
      <c r="A151" t="s">
        <v>33</v>
      </c>
      <c r="B151" s="2">
        <v>45794</v>
      </c>
      <c r="C151" t="s">
        <v>168</v>
      </c>
      <c r="D151">
        <v>1</v>
      </c>
      <c r="E151">
        <v>0</v>
      </c>
      <c r="F151" s="35">
        <v>2</v>
      </c>
      <c r="G151" s="35" t="str">
        <f>VLOOKUP(A151,'[1]Parkrun PBs'!A:B,2,FALSE)</f>
        <v>16:58</v>
      </c>
      <c r="H151" t="s">
        <v>115</v>
      </c>
      <c r="I151" t="s">
        <v>115</v>
      </c>
      <c r="J151" s="34" t="str">
        <f t="shared" si="3"/>
        <v>FIRST TIMER</v>
      </c>
      <c r="K151">
        <f t="shared" si="4"/>
        <v>0</v>
      </c>
      <c r="L151">
        <v>1</v>
      </c>
      <c r="M151">
        <f t="shared" si="5"/>
        <v>4</v>
      </c>
    </row>
    <row r="152" spans="1:13" x14ac:dyDescent="0.3">
      <c r="A152" t="s">
        <v>54</v>
      </c>
      <c r="B152" s="2">
        <v>45794</v>
      </c>
      <c r="C152" t="s">
        <v>188</v>
      </c>
      <c r="D152">
        <v>1</v>
      </c>
      <c r="E152">
        <v>0</v>
      </c>
      <c r="F152">
        <v>0</v>
      </c>
      <c r="G152" t="str">
        <f>VLOOKUP(A152,'[1]Parkrun PBs'!A:B,2,FALSE)</f>
        <v>26:19</v>
      </c>
      <c r="H152" t="s">
        <v>115</v>
      </c>
      <c r="I152" t="s">
        <v>115</v>
      </c>
      <c r="J152" s="34" t="str">
        <f t="shared" si="3"/>
        <v>FIRST TIMER</v>
      </c>
      <c r="K152">
        <f t="shared" si="4"/>
        <v>0</v>
      </c>
      <c r="L152">
        <v>0</v>
      </c>
      <c r="M152">
        <f t="shared" si="5"/>
        <v>1</v>
      </c>
    </row>
    <row r="153" spans="1:13" x14ac:dyDescent="0.3">
      <c r="A153" t="s">
        <v>22</v>
      </c>
      <c r="B153" s="2">
        <v>45794</v>
      </c>
      <c r="C153" t="s">
        <v>126</v>
      </c>
      <c r="D153">
        <v>1</v>
      </c>
      <c r="E153">
        <v>0</v>
      </c>
      <c r="F153">
        <v>0</v>
      </c>
      <c r="G153" t="str">
        <f>VLOOKUP(A153,'[1]Parkrun PBs'!A:B,2,FALSE)</f>
        <v>21:27</v>
      </c>
      <c r="H153" t="s">
        <v>114</v>
      </c>
      <c r="I153" t="s">
        <v>114</v>
      </c>
      <c r="J153" s="34" t="str">
        <f t="shared" si="3"/>
        <v xml:space="preserve"> </v>
      </c>
      <c r="K153">
        <f t="shared" si="4"/>
        <v>0</v>
      </c>
      <c r="L153">
        <v>0</v>
      </c>
      <c r="M153">
        <f t="shared" si="5"/>
        <v>1</v>
      </c>
    </row>
    <row r="154" spans="1:13" x14ac:dyDescent="0.3">
      <c r="A154" t="s">
        <v>60</v>
      </c>
      <c r="B154" s="2">
        <v>45794</v>
      </c>
      <c r="C154" t="s">
        <v>126</v>
      </c>
      <c r="D154">
        <v>1</v>
      </c>
      <c r="E154">
        <v>0</v>
      </c>
      <c r="F154">
        <v>0</v>
      </c>
      <c r="G154" t="str">
        <f>VLOOKUP(A154,'[1]Parkrun PBs'!A:B,2,FALSE)</f>
        <v>21:24</v>
      </c>
      <c r="H154" t="s">
        <v>114</v>
      </c>
      <c r="I154" t="s">
        <v>114</v>
      </c>
      <c r="J154" s="34" t="str">
        <f t="shared" si="3"/>
        <v xml:space="preserve"> </v>
      </c>
      <c r="K154">
        <f t="shared" si="4"/>
        <v>0</v>
      </c>
      <c r="L154">
        <v>0</v>
      </c>
      <c r="M154">
        <f t="shared" si="5"/>
        <v>1</v>
      </c>
    </row>
    <row r="155" spans="1:13" x14ac:dyDescent="0.3">
      <c r="A155" t="s">
        <v>189</v>
      </c>
      <c r="B155" s="2">
        <v>45794</v>
      </c>
      <c r="C155" t="s">
        <v>127</v>
      </c>
      <c r="D155">
        <v>1</v>
      </c>
      <c r="E155">
        <v>0</v>
      </c>
      <c r="F155">
        <v>0</v>
      </c>
      <c r="G155" t="str">
        <f>VLOOKUP(A155,'[1]Parkrun PBs'!A:B,2,FALSE)</f>
        <v>20:51</v>
      </c>
      <c r="H155" t="s">
        <v>114</v>
      </c>
      <c r="I155" t="s">
        <v>114</v>
      </c>
      <c r="J155" s="34" t="str">
        <f t="shared" si="3"/>
        <v xml:space="preserve"> </v>
      </c>
      <c r="K155">
        <f t="shared" si="4"/>
        <v>0</v>
      </c>
      <c r="L155">
        <v>1</v>
      </c>
      <c r="M155">
        <f t="shared" si="5"/>
        <v>2</v>
      </c>
    </row>
    <row r="156" spans="1:13" x14ac:dyDescent="0.3">
      <c r="A156" t="s">
        <v>128</v>
      </c>
      <c r="B156" s="2">
        <v>45794</v>
      </c>
      <c r="C156" t="s">
        <v>127</v>
      </c>
      <c r="D156">
        <v>1</v>
      </c>
      <c r="E156">
        <v>0</v>
      </c>
      <c r="F156">
        <v>0</v>
      </c>
      <c r="G156" t="str">
        <f>VLOOKUP(A156,'[1]Parkrun PBs'!A:B,2,FALSE)</f>
        <v>25:17</v>
      </c>
      <c r="H156" t="s">
        <v>114</v>
      </c>
      <c r="I156" t="s">
        <v>114</v>
      </c>
      <c r="J156" s="34" t="str">
        <f t="shared" si="3"/>
        <v xml:space="preserve"> </v>
      </c>
      <c r="K156">
        <f t="shared" si="4"/>
        <v>0</v>
      </c>
      <c r="L156">
        <v>1</v>
      </c>
      <c r="M156">
        <f t="shared" si="5"/>
        <v>2</v>
      </c>
    </row>
    <row r="157" spans="1:13" x14ac:dyDescent="0.3">
      <c r="A157" t="s">
        <v>144</v>
      </c>
      <c r="B157" s="2">
        <v>45794</v>
      </c>
      <c r="C157" t="s">
        <v>127</v>
      </c>
      <c r="D157">
        <v>1</v>
      </c>
      <c r="E157">
        <v>0</v>
      </c>
      <c r="F157">
        <v>0</v>
      </c>
      <c r="G157" t="str">
        <f>VLOOKUP(A157,'[1]Parkrun PBs'!A:B,2,FALSE)</f>
        <v>19:03</v>
      </c>
      <c r="H157" t="s">
        <v>114</v>
      </c>
      <c r="I157" t="s">
        <v>114</v>
      </c>
      <c r="J157" s="34" t="str">
        <f t="shared" si="3"/>
        <v xml:space="preserve"> </v>
      </c>
      <c r="K157">
        <f t="shared" si="4"/>
        <v>0</v>
      </c>
      <c r="L157">
        <v>0</v>
      </c>
      <c r="M157">
        <f t="shared" si="5"/>
        <v>1</v>
      </c>
    </row>
    <row r="158" spans="1:13" x14ac:dyDescent="0.3">
      <c r="A158" t="s">
        <v>145</v>
      </c>
      <c r="B158" s="2">
        <v>45794</v>
      </c>
      <c r="C158" t="s">
        <v>127</v>
      </c>
      <c r="D158">
        <v>1</v>
      </c>
      <c r="E158">
        <v>0</v>
      </c>
      <c r="F158">
        <v>0</v>
      </c>
      <c r="G158" t="str">
        <f>VLOOKUP(A158,'[1]Parkrun PBs'!A:B,2,FALSE)</f>
        <v>24:22</v>
      </c>
      <c r="H158" t="s">
        <v>114</v>
      </c>
      <c r="I158" t="s">
        <v>114</v>
      </c>
      <c r="J158" s="34" t="str">
        <f t="shared" si="3"/>
        <v xml:space="preserve"> </v>
      </c>
      <c r="K158">
        <f t="shared" si="4"/>
        <v>0</v>
      </c>
      <c r="L158">
        <v>0</v>
      </c>
      <c r="M158">
        <f t="shared" si="5"/>
        <v>1</v>
      </c>
    </row>
    <row r="159" spans="1:13" x14ac:dyDescent="0.3">
      <c r="A159" t="s">
        <v>70</v>
      </c>
      <c r="B159" s="2">
        <v>45794</v>
      </c>
      <c r="C159" t="s">
        <v>127</v>
      </c>
      <c r="D159">
        <v>1</v>
      </c>
      <c r="E159">
        <v>0</v>
      </c>
      <c r="F159">
        <v>0</v>
      </c>
      <c r="G159" t="str">
        <f>VLOOKUP(A159,'[1]Parkrun PBs'!A:B,2,FALSE)</f>
        <v>30:44</v>
      </c>
      <c r="H159" t="s">
        <v>114</v>
      </c>
      <c r="I159" t="s">
        <v>114</v>
      </c>
      <c r="J159" s="34" t="str">
        <f t="shared" si="3"/>
        <v xml:space="preserve"> </v>
      </c>
      <c r="K159">
        <f t="shared" si="4"/>
        <v>0</v>
      </c>
      <c r="L159">
        <v>0</v>
      </c>
      <c r="M159">
        <f t="shared" si="5"/>
        <v>1</v>
      </c>
    </row>
    <row r="160" spans="1:13" x14ac:dyDescent="0.3">
      <c r="A160" t="s">
        <v>118</v>
      </c>
      <c r="B160" s="2">
        <v>45794</v>
      </c>
      <c r="C160" t="s">
        <v>127</v>
      </c>
      <c r="D160">
        <v>0</v>
      </c>
      <c r="E160" s="35">
        <v>2</v>
      </c>
      <c r="F160">
        <v>0</v>
      </c>
      <c r="G160" t="str">
        <f>VLOOKUP(A160,'[1]Parkrun PBs'!A:B,2,FALSE)</f>
        <v>26:34</v>
      </c>
      <c r="H160" t="s">
        <v>114</v>
      </c>
      <c r="I160" t="s">
        <v>114</v>
      </c>
      <c r="J160" s="34" t="str">
        <f t="shared" si="3"/>
        <v xml:space="preserve"> </v>
      </c>
      <c r="K160">
        <f t="shared" si="4"/>
        <v>0</v>
      </c>
      <c r="L160">
        <v>0</v>
      </c>
      <c r="M160">
        <f t="shared" si="5"/>
        <v>2</v>
      </c>
    </row>
    <row r="161" spans="1:13" x14ac:dyDescent="0.3">
      <c r="A161" t="s">
        <v>59</v>
      </c>
      <c r="B161" s="2">
        <v>45794</v>
      </c>
      <c r="C161" t="s">
        <v>190</v>
      </c>
      <c r="D161">
        <v>1</v>
      </c>
      <c r="E161">
        <v>0</v>
      </c>
      <c r="F161">
        <v>0</v>
      </c>
      <c r="G161" t="str">
        <f>VLOOKUP(A161,'[1]Parkrun PBs'!A:B,2,FALSE)</f>
        <v>19:20</v>
      </c>
      <c r="H161" t="s">
        <v>114</v>
      </c>
      <c r="I161" t="s">
        <v>114</v>
      </c>
      <c r="J161" s="34" t="str">
        <f t="shared" si="3"/>
        <v xml:space="preserve"> </v>
      </c>
      <c r="K161">
        <f t="shared" si="4"/>
        <v>0</v>
      </c>
      <c r="L161">
        <v>0</v>
      </c>
      <c r="M161">
        <f t="shared" si="5"/>
        <v>1</v>
      </c>
    </row>
    <row r="162" spans="1:13" x14ac:dyDescent="0.3">
      <c r="A162" t="s">
        <v>41</v>
      </c>
      <c r="B162" s="2">
        <v>45794</v>
      </c>
      <c r="C162" t="s">
        <v>133</v>
      </c>
      <c r="D162">
        <v>1</v>
      </c>
      <c r="E162">
        <v>0</v>
      </c>
      <c r="F162">
        <v>0</v>
      </c>
      <c r="G162" t="str">
        <f>VLOOKUP(A162,'[1]Parkrun PBs'!A:B,2,FALSE)</f>
        <v>20:25</v>
      </c>
      <c r="H162" t="s">
        <v>114</v>
      </c>
      <c r="I162" t="s">
        <v>114</v>
      </c>
      <c r="J162" s="34" t="str">
        <f t="shared" si="3"/>
        <v xml:space="preserve"> </v>
      </c>
      <c r="K162">
        <f t="shared" si="4"/>
        <v>0</v>
      </c>
      <c r="L162">
        <v>0</v>
      </c>
      <c r="M162">
        <f t="shared" si="5"/>
        <v>1</v>
      </c>
    </row>
    <row r="163" spans="1:13" x14ac:dyDescent="0.3">
      <c r="A163" t="s">
        <v>43</v>
      </c>
      <c r="B163" s="2">
        <v>45801</v>
      </c>
      <c r="C163" t="s">
        <v>113</v>
      </c>
      <c r="D163">
        <v>1</v>
      </c>
      <c r="E163">
        <v>0</v>
      </c>
      <c r="F163">
        <v>0</v>
      </c>
      <c r="G163" t="str">
        <f>VLOOKUP(A163,'[1]Parkrun PBs'!A:B,2,FALSE)</f>
        <v>24:06</v>
      </c>
      <c r="H163" t="s">
        <v>114</v>
      </c>
      <c r="I163" t="s">
        <v>114</v>
      </c>
      <c r="J163" s="34" t="str">
        <f t="shared" si="3"/>
        <v xml:space="preserve"> </v>
      </c>
      <c r="K163">
        <f t="shared" si="4"/>
        <v>0</v>
      </c>
      <c r="L163">
        <v>0</v>
      </c>
      <c r="M163">
        <f t="shared" si="5"/>
        <v>1</v>
      </c>
    </row>
    <row r="164" spans="1:13" x14ac:dyDescent="0.3">
      <c r="A164" t="s">
        <v>54</v>
      </c>
      <c r="B164" s="2">
        <v>45801</v>
      </c>
      <c r="C164" t="s">
        <v>191</v>
      </c>
      <c r="D164">
        <v>1</v>
      </c>
      <c r="E164">
        <v>0</v>
      </c>
      <c r="F164">
        <v>0</v>
      </c>
      <c r="G164" t="str">
        <f>VLOOKUP(A164,'[1]Parkrun PBs'!A:B,2,FALSE)</f>
        <v>26:19</v>
      </c>
      <c r="H164" t="s">
        <v>115</v>
      </c>
      <c r="I164" t="s">
        <v>115</v>
      </c>
      <c r="J164" s="34" t="str">
        <f t="shared" si="3"/>
        <v>FIRST TIMER</v>
      </c>
      <c r="K164">
        <f t="shared" si="4"/>
        <v>0</v>
      </c>
      <c r="L164">
        <v>0</v>
      </c>
      <c r="M164">
        <f t="shared" si="5"/>
        <v>1</v>
      </c>
    </row>
    <row r="165" spans="1:13" x14ac:dyDescent="0.3">
      <c r="A165" t="s">
        <v>27</v>
      </c>
      <c r="B165" s="2">
        <v>45801</v>
      </c>
      <c r="C165" t="s">
        <v>170</v>
      </c>
      <c r="D165">
        <v>1</v>
      </c>
      <c r="E165">
        <v>0</v>
      </c>
      <c r="F165">
        <v>0</v>
      </c>
      <c r="G165" t="str">
        <f>VLOOKUP(A165,'[1]Parkrun PBs'!A:B,2,FALSE)</f>
        <v>17:07</v>
      </c>
      <c r="H165" t="s">
        <v>115</v>
      </c>
      <c r="I165" t="s">
        <v>115</v>
      </c>
      <c r="J165" s="34" t="str">
        <f t="shared" si="3"/>
        <v>FIRST TIMER</v>
      </c>
      <c r="K165">
        <f t="shared" si="4"/>
        <v>0</v>
      </c>
      <c r="L165">
        <v>1</v>
      </c>
      <c r="M165">
        <f t="shared" si="5"/>
        <v>2</v>
      </c>
    </row>
    <row r="166" spans="1:13" x14ac:dyDescent="0.3">
      <c r="A166" t="s">
        <v>130</v>
      </c>
      <c r="B166" s="2">
        <v>45801</v>
      </c>
      <c r="C166" t="s">
        <v>192</v>
      </c>
      <c r="D166">
        <v>1</v>
      </c>
      <c r="E166">
        <v>0</v>
      </c>
      <c r="F166">
        <v>0</v>
      </c>
      <c r="G166" t="str">
        <f>VLOOKUP(A166,'[1]Parkrun PBs'!A:B,2,FALSE)</f>
        <v>17:43</v>
      </c>
      <c r="H166" t="s">
        <v>115</v>
      </c>
      <c r="I166" t="s">
        <v>115</v>
      </c>
      <c r="J166" s="34" t="str">
        <f t="shared" si="3"/>
        <v>FIRST TIMER</v>
      </c>
      <c r="K166">
        <f t="shared" si="4"/>
        <v>0</v>
      </c>
      <c r="L166">
        <v>0</v>
      </c>
      <c r="M166">
        <f t="shared" si="5"/>
        <v>1</v>
      </c>
    </row>
    <row r="167" spans="1:13" x14ac:dyDescent="0.3">
      <c r="A167" t="s">
        <v>69</v>
      </c>
      <c r="B167" s="2">
        <v>45801</v>
      </c>
      <c r="C167" t="s">
        <v>193</v>
      </c>
      <c r="D167">
        <v>1</v>
      </c>
      <c r="E167">
        <v>0</v>
      </c>
      <c r="F167">
        <v>0</v>
      </c>
      <c r="G167" t="str">
        <f>VLOOKUP(A167,'[1]Parkrun PBs'!A:B,2,FALSE)</f>
        <v>23:23</v>
      </c>
      <c r="H167" t="s">
        <v>115</v>
      </c>
      <c r="I167" t="s">
        <v>115</v>
      </c>
      <c r="J167" s="34" t="str">
        <f t="shared" si="3"/>
        <v>FIRST TIMER</v>
      </c>
      <c r="K167">
        <f t="shared" si="4"/>
        <v>0</v>
      </c>
      <c r="L167">
        <v>0</v>
      </c>
      <c r="M167">
        <f t="shared" si="5"/>
        <v>1</v>
      </c>
    </row>
    <row r="168" spans="1:13" x14ac:dyDescent="0.3">
      <c r="A168" t="s">
        <v>31</v>
      </c>
      <c r="B168" s="2">
        <v>45801</v>
      </c>
      <c r="C168" t="s">
        <v>123</v>
      </c>
      <c r="D168">
        <v>1</v>
      </c>
      <c r="E168">
        <v>0</v>
      </c>
      <c r="F168">
        <v>0</v>
      </c>
      <c r="G168" t="str">
        <f>VLOOKUP(A168,'[1]Parkrun PBs'!A:B,2,FALSE)</f>
        <v>17:34</v>
      </c>
      <c r="H168" t="s">
        <v>114</v>
      </c>
      <c r="I168" t="s">
        <v>114</v>
      </c>
      <c r="J168" s="34" t="str">
        <f t="shared" si="3"/>
        <v xml:space="preserve"> </v>
      </c>
      <c r="K168">
        <f t="shared" si="4"/>
        <v>0</v>
      </c>
      <c r="L168">
        <v>1</v>
      </c>
      <c r="M168">
        <f t="shared" si="5"/>
        <v>2</v>
      </c>
    </row>
    <row r="169" spans="1:13" x14ac:dyDescent="0.3">
      <c r="A169" t="s">
        <v>14</v>
      </c>
      <c r="B169" s="2">
        <v>45801</v>
      </c>
      <c r="C169" t="s">
        <v>123</v>
      </c>
      <c r="D169">
        <v>1</v>
      </c>
      <c r="E169">
        <v>0</v>
      </c>
      <c r="F169">
        <v>0</v>
      </c>
      <c r="G169" t="str">
        <f>VLOOKUP(A169,'[1]Parkrun PBs'!A:B,2,FALSE)</f>
        <v>17:09</v>
      </c>
      <c r="H169" t="s">
        <v>114</v>
      </c>
      <c r="I169" t="s">
        <v>114</v>
      </c>
      <c r="J169" s="34" t="str">
        <f t="shared" si="3"/>
        <v xml:space="preserve"> </v>
      </c>
      <c r="K169">
        <f t="shared" si="4"/>
        <v>0</v>
      </c>
      <c r="L169">
        <v>0</v>
      </c>
      <c r="M169">
        <f t="shared" si="5"/>
        <v>1</v>
      </c>
    </row>
    <row r="170" spans="1:13" x14ac:dyDescent="0.3">
      <c r="A170" t="s">
        <v>26</v>
      </c>
      <c r="B170" s="2">
        <v>45801</v>
      </c>
      <c r="C170" t="s">
        <v>123</v>
      </c>
      <c r="D170">
        <v>0</v>
      </c>
      <c r="E170" s="35">
        <v>2</v>
      </c>
      <c r="F170">
        <v>0</v>
      </c>
      <c r="G170" t="str">
        <f>VLOOKUP(A170,'[1]Parkrun PBs'!A:B,2,FALSE)</f>
        <v>21:46</v>
      </c>
      <c r="H170" t="s">
        <v>114</v>
      </c>
      <c r="I170" t="s">
        <v>114</v>
      </c>
      <c r="J170" s="34" t="str">
        <f t="shared" si="3"/>
        <v xml:space="preserve"> </v>
      </c>
      <c r="K170">
        <f t="shared" si="4"/>
        <v>0</v>
      </c>
      <c r="L170">
        <v>0</v>
      </c>
      <c r="M170">
        <f t="shared" si="5"/>
        <v>2</v>
      </c>
    </row>
    <row r="171" spans="1:13" x14ac:dyDescent="0.3">
      <c r="A171" t="s">
        <v>160</v>
      </c>
      <c r="B171" s="2">
        <v>45801</v>
      </c>
      <c r="C171" t="s">
        <v>140</v>
      </c>
      <c r="D171">
        <v>1</v>
      </c>
      <c r="E171">
        <v>0</v>
      </c>
      <c r="F171">
        <v>0</v>
      </c>
      <c r="G171" t="str">
        <f>VLOOKUP(A171,'[1]Parkrun PBs'!A:B,2,FALSE)</f>
        <v>20:28</v>
      </c>
      <c r="H171" t="s">
        <v>114</v>
      </c>
      <c r="I171" t="s">
        <v>114</v>
      </c>
      <c r="J171" s="34" t="str">
        <f t="shared" si="3"/>
        <v xml:space="preserve"> </v>
      </c>
      <c r="K171">
        <f t="shared" si="4"/>
        <v>0</v>
      </c>
      <c r="L171">
        <v>0</v>
      </c>
      <c r="M171">
        <f t="shared" si="5"/>
        <v>1</v>
      </c>
    </row>
    <row r="172" spans="1:13" x14ac:dyDescent="0.3">
      <c r="A172" t="s">
        <v>177</v>
      </c>
      <c r="B172" s="2">
        <v>45801</v>
      </c>
      <c r="C172" t="s">
        <v>140</v>
      </c>
      <c r="D172">
        <v>1</v>
      </c>
      <c r="E172">
        <v>0</v>
      </c>
      <c r="F172">
        <v>0</v>
      </c>
      <c r="G172" t="str">
        <f>VLOOKUP(A172,'[1]Parkrun PBs'!A:B,2,FALSE)</f>
        <v>23:42</v>
      </c>
      <c r="H172" t="s">
        <v>114</v>
      </c>
      <c r="I172" t="s">
        <v>114</v>
      </c>
      <c r="J172" s="34" t="str">
        <f t="shared" si="3"/>
        <v xml:space="preserve"> </v>
      </c>
      <c r="K172">
        <f t="shared" si="4"/>
        <v>0</v>
      </c>
      <c r="L172">
        <v>0</v>
      </c>
      <c r="M172">
        <f t="shared" si="5"/>
        <v>1</v>
      </c>
    </row>
    <row r="173" spans="1:13" x14ac:dyDescent="0.3">
      <c r="A173" t="s">
        <v>42</v>
      </c>
      <c r="B173" s="2">
        <v>45801</v>
      </c>
      <c r="C173" t="s">
        <v>194</v>
      </c>
      <c r="D173">
        <v>1</v>
      </c>
      <c r="E173">
        <v>0</v>
      </c>
      <c r="F173">
        <v>0</v>
      </c>
      <c r="G173" t="str">
        <f>VLOOKUP(A173,'[1]Parkrun PBs'!A:B,2,FALSE)</f>
        <v>22:54</v>
      </c>
      <c r="H173" t="s">
        <v>115</v>
      </c>
      <c r="I173" t="s">
        <v>115</v>
      </c>
      <c r="J173" s="34" t="str">
        <f t="shared" si="3"/>
        <v>FIRST TIMER</v>
      </c>
      <c r="K173">
        <f t="shared" si="4"/>
        <v>0</v>
      </c>
      <c r="L173">
        <v>0</v>
      </c>
      <c r="M173">
        <f t="shared" si="5"/>
        <v>1</v>
      </c>
    </row>
    <row r="174" spans="1:13" x14ac:dyDescent="0.3">
      <c r="A174" t="s">
        <v>81</v>
      </c>
      <c r="B174" s="2">
        <v>45801</v>
      </c>
      <c r="C174" t="s">
        <v>195</v>
      </c>
      <c r="D174">
        <v>1</v>
      </c>
      <c r="E174">
        <v>0</v>
      </c>
      <c r="F174">
        <v>0</v>
      </c>
      <c r="G174" t="str">
        <f>VLOOKUP(A174,'[1]Parkrun PBs'!A:B,2,FALSE)</f>
        <v>16:59</v>
      </c>
      <c r="H174" t="s">
        <v>114</v>
      </c>
      <c r="I174" t="s">
        <v>114</v>
      </c>
      <c r="J174" s="34" t="str">
        <f t="shared" si="3"/>
        <v xml:space="preserve"> </v>
      </c>
      <c r="K174">
        <f t="shared" si="4"/>
        <v>0</v>
      </c>
      <c r="L174">
        <v>0</v>
      </c>
      <c r="M174">
        <f t="shared" si="5"/>
        <v>1</v>
      </c>
    </row>
    <row r="175" spans="1:13" x14ac:dyDescent="0.3">
      <c r="A175" t="s">
        <v>169</v>
      </c>
      <c r="B175" s="2">
        <v>45801</v>
      </c>
      <c r="C175" t="s">
        <v>195</v>
      </c>
      <c r="D175">
        <v>1</v>
      </c>
      <c r="E175">
        <v>0</v>
      </c>
      <c r="F175">
        <v>0</v>
      </c>
      <c r="G175" t="str">
        <f>VLOOKUP(A175,'[1]Parkrun PBs'!A:B,2,FALSE)</f>
        <v>19:48</v>
      </c>
      <c r="H175" t="s">
        <v>115</v>
      </c>
      <c r="I175" t="s">
        <v>115</v>
      </c>
      <c r="J175" s="34" t="str">
        <f t="shared" si="3"/>
        <v>FIRST TIMER</v>
      </c>
      <c r="K175">
        <f t="shared" si="4"/>
        <v>0</v>
      </c>
      <c r="L175">
        <v>1</v>
      </c>
      <c r="M175">
        <f t="shared" si="5"/>
        <v>2</v>
      </c>
    </row>
    <row r="176" spans="1:13" x14ac:dyDescent="0.3">
      <c r="A176" t="s">
        <v>34</v>
      </c>
      <c r="B176" s="2">
        <v>45801</v>
      </c>
      <c r="C176" t="s">
        <v>127</v>
      </c>
      <c r="D176">
        <v>1</v>
      </c>
      <c r="E176">
        <v>0</v>
      </c>
      <c r="F176">
        <v>0</v>
      </c>
      <c r="G176" t="str">
        <f>VLOOKUP(A176,'[1]Parkrun PBs'!A:B,2,FALSE)</f>
        <v>19:45</v>
      </c>
      <c r="H176" t="s">
        <v>114</v>
      </c>
      <c r="I176" t="s">
        <v>114</v>
      </c>
      <c r="J176" s="34" t="str">
        <f t="shared" si="3"/>
        <v xml:space="preserve"> </v>
      </c>
      <c r="K176">
        <f t="shared" si="4"/>
        <v>0</v>
      </c>
      <c r="L176">
        <v>0</v>
      </c>
      <c r="M176">
        <f t="shared" si="5"/>
        <v>1</v>
      </c>
    </row>
    <row r="177" spans="1:13" x14ac:dyDescent="0.3">
      <c r="A177" t="s">
        <v>51</v>
      </c>
      <c r="B177" s="2">
        <v>45801</v>
      </c>
      <c r="C177" t="s">
        <v>127</v>
      </c>
      <c r="D177">
        <v>1</v>
      </c>
      <c r="E177">
        <v>0</v>
      </c>
      <c r="F177">
        <v>0</v>
      </c>
      <c r="G177" t="str">
        <f>VLOOKUP(A177,'[1]Parkrun PBs'!A:B,2,FALSE)</f>
        <v>23:09</v>
      </c>
      <c r="H177" t="s">
        <v>114</v>
      </c>
      <c r="I177" t="s">
        <v>114</v>
      </c>
      <c r="J177" s="34" t="str">
        <f t="shared" si="3"/>
        <v xml:space="preserve"> </v>
      </c>
      <c r="K177">
        <f t="shared" si="4"/>
        <v>0</v>
      </c>
      <c r="L177">
        <v>0</v>
      </c>
      <c r="M177">
        <f t="shared" si="5"/>
        <v>1</v>
      </c>
    </row>
    <row r="178" spans="1:13" x14ac:dyDescent="0.3">
      <c r="A178" t="s">
        <v>22</v>
      </c>
      <c r="B178" s="2">
        <v>45801</v>
      </c>
      <c r="C178" t="s">
        <v>127</v>
      </c>
      <c r="D178">
        <v>1</v>
      </c>
      <c r="E178">
        <v>0</v>
      </c>
      <c r="F178">
        <v>0</v>
      </c>
      <c r="G178" t="str">
        <f>VLOOKUP(A178,'[1]Parkrun PBs'!A:B,2,FALSE)</f>
        <v>21:27</v>
      </c>
      <c r="H178" t="s">
        <v>114</v>
      </c>
      <c r="I178" t="s">
        <v>114</v>
      </c>
      <c r="J178" s="34" t="str">
        <f t="shared" si="3"/>
        <v xml:space="preserve"> </v>
      </c>
      <c r="K178">
        <f t="shared" si="4"/>
        <v>0</v>
      </c>
      <c r="L178">
        <v>0</v>
      </c>
      <c r="M178">
        <f t="shared" si="5"/>
        <v>1</v>
      </c>
    </row>
    <row r="179" spans="1:13" x14ac:dyDescent="0.3">
      <c r="A179" t="s">
        <v>118</v>
      </c>
      <c r="B179" s="2">
        <v>45801</v>
      </c>
      <c r="C179" t="s">
        <v>127</v>
      </c>
      <c r="D179">
        <v>1</v>
      </c>
      <c r="E179">
        <v>0</v>
      </c>
      <c r="F179">
        <v>0</v>
      </c>
      <c r="G179" t="str">
        <f>VLOOKUP(A179,'[1]Parkrun PBs'!A:B,2,FALSE)</f>
        <v>26:34</v>
      </c>
      <c r="H179" t="s">
        <v>114</v>
      </c>
      <c r="I179" t="s">
        <v>114</v>
      </c>
      <c r="J179" s="34" t="str">
        <f t="shared" si="3"/>
        <v xml:space="preserve"> </v>
      </c>
      <c r="K179">
        <f t="shared" si="4"/>
        <v>0</v>
      </c>
      <c r="L179">
        <v>0</v>
      </c>
      <c r="M179">
        <f t="shared" si="5"/>
        <v>1</v>
      </c>
    </row>
    <row r="180" spans="1:13" x14ac:dyDescent="0.3">
      <c r="A180" t="s">
        <v>41</v>
      </c>
      <c r="B180" s="2">
        <v>45801</v>
      </c>
      <c r="C180" t="s">
        <v>133</v>
      </c>
      <c r="D180">
        <v>1</v>
      </c>
      <c r="E180">
        <v>0</v>
      </c>
      <c r="F180">
        <v>0</v>
      </c>
      <c r="G180" t="str">
        <f>VLOOKUP(A180,'[1]Parkrun PBs'!A:B,2,FALSE)</f>
        <v>20:25</v>
      </c>
      <c r="H180" t="s">
        <v>114</v>
      </c>
      <c r="I180" t="s">
        <v>114</v>
      </c>
      <c r="J180" s="34" t="str">
        <f t="shared" si="3"/>
        <v xml:space="preserve"> </v>
      </c>
      <c r="K180">
        <f t="shared" si="4"/>
        <v>0</v>
      </c>
      <c r="L180">
        <v>0</v>
      </c>
      <c r="M180">
        <f t="shared" si="5"/>
        <v>1</v>
      </c>
    </row>
    <row r="181" spans="1:13" x14ac:dyDescent="0.3">
      <c r="A181" t="s">
        <v>128</v>
      </c>
      <c r="B181" s="2">
        <v>45801</v>
      </c>
      <c r="C181" t="s">
        <v>133</v>
      </c>
      <c r="D181">
        <v>1</v>
      </c>
      <c r="E181">
        <v>0</v>
      </c>
      <c r="F181">
        <v>0</v>
      </c>
      <c r="G181" t="str">
        <f>VLOOKUP(A181,'[1]Parkrun PBs'!A:B,2,FALSE)</f>
        <v>25:17</v>
      </c>
      <c r="H181" t="s">
        <v>114</v>
      </c>
      <c r="I181" t="s">
        <v>114</v>
      </c>
      <c r="J181" s="34" t="str">
        <f t="shared" si="3"/>
        <v xml:space="preserve"> </v>
      </c>
      <c r="K181">
        <f t="shared" si="4"/>
        <v>0</v>
      </c>
      <c r="L181">
        <v>0</v>
      </c>
      <c r="M181">
        <f t="shared" si="5"/>
        <v>1</v>
      </c>
    </row>
    <row r="182" spans="1:13" x14ac:dyDescent="0.3">
      <c r="A182" t="s">
        <v>25</v>
      </c>
      <c r="B182" s="2">
        <v>45801</v>
      </c>
      <c r="C182" t="s">
        <v>133</v>
      </c>
      <c r="D182">
        <v>1</v>
      </c>
      <c r="E182">
        <v>0</v>
      </c>
      <c r="F182">
        <v>0</v>
      </c>
      <c r="G182" t="str">
        <f>VLOOKUP(A182,'[1]Parkrun PBs'!A:B,2,FALSE)</f>
        <v>22:30</v>
      </c>
      <c r="H182" t="s">
        <v>115</v>
      </c>
      <c r="I182" t="s">
        <v>115</v>
      </c>
      <c r="J182" s="34" t="str">
        <f t="shared" si="3"/>
        <v>FIRST TIMER</v>
      </c>
      <c r="K182">
        <f t="shared" si="4"/>
        <v>0</v>
      </c>
      <c r="L182">
        <v>0</v>
      </c>
      <c r="M182">
        <f t="shared" si="5"/>
        <v>1</v>
      </c>
    </row>
    <row r="183" spans="1:13" x14ac:dyDescent="0.3">
      <c r="A183" t="s">
        <v>132</v>
      </c>
      <c r="B183" s="2">
        <v>45801</v>
      </c>
      <c r="C183" t="s">
        <v>133</v>
      </c>
      <c r="D183">
        <v>1</v>
      </c>
      <c r="E183">
        <v>0</v>
      </c>
      <c r="F183">
        <v>0</v>
      </c>
      <c r="G183" t="str">
        <f>VLOOKUP(A183,'[1]Parkrun PBs'!A:B,2,FALSE)</f>
        <v>28:30</v>
      </c>
      <c r="H183" t="s">
        <v>114</v>
      </c>
      <c r="I183" t="s">
        <v>114</v>
      </c>
      <c r="J183" s="34" t="str">
        <f t="shared" ref="J183:J247" si="6">IF(H183="Y",IF(I183="Y","FIRST TIMER","NEW PB")," ")</f>
        <v xml:space="preserve"> </v>
      </c>
      <c r="K183">
        <f t="shared" ref="K183:K247" si="7">IF(H183="Y",1,0)-IF(I183="Y",1,0)</f>
        <v>0</v>
      </c>
      <c r="L183">
        <v>0</v>
      </c>
      <c r="M183">
        <f t="shared" ref="M183:M247" si="8">SUM(D183:F183,K183:L183)</f>
        <v>1</v>
      </c>
    </row>
    <row r="184" spans="1:13" x14ac:dyDescent="0.3">
      <c r="A184" t="s">
        <v>17</v>
      </c>
      <c r="B184" s="2">
        <v>45808</v>
      </c>
      <c r="C184" t="s">
        <v>113</v>
      </c>
      <c r="D184">
        <v>1</v>
      </c>
      <c r="E184">
        <v>0</v>
      </c>
      <c r="F184">
        <v>0</v>
      </c>
      <c r="G184" t="str">
        <f>VLOOKUP(A184,'[1]Parkrun PBs'!A:B,2,FALSE)</f>
        <v>17:32</v>
      </c>
      <c r="H184" t="s">
        <v>114</v>
      </c>
      <c r="I184" t="s">
        <v>114</v>
      </c>
      <c r="J184" s="34" t="str">
        <f t="shared" si="6"/>
        <v xml:space="preserve"> </v>
      </c>
      <c r="K184">
        <f t="shared" si="7"/>
        <v>0</v>
      </c>
      <c r="L184">
        <v>0</v>
      </c>
      <c r="M184">
        <f t="shared" si="8"/>
        <v>1</v>
      </c>
    </row>
    <row r="185" spans="1:13" x14ac:dyDescent="0.3">
      <c r="A185" t="s">
        <v>22</v>
      </c>
      <c r="B185" s="2">
        <v>45808</v>
      </c>
      <c r="C185" t="s">
        <v>113</v>
      </c>
      <c r="D185">
        <v>1</v>
      </c>
      <c r="E185">
        <v>0</v>
      </c>
      <c r="F185">
        <v>0</v>
      </c>
      <c r="G185" t="str">
        <f>VLOOKUP(A185,'[1]Parkrun PBs'!A:B,2,FALSE)</f>
        <v>21:27</v>
      </c>
      <c r="H185" t="s">
        <v>114</v>
      </c>
      <c r="I185" t="s">
        <v>114</v>
      </c>
      <c r="J185" s="34" t="str">
        <f t="shared" si="6"/>
        <v xml:space="preserve"> </v>
      </c>
      <c r="K185">
        <f t="shared" si="7"/>
        <v>0</v>
      </c>
      <c r="L185">
        <v>0</v>
      </c>
      <c r="M185">
        <f t="shared" si="8"/>
        <v>1</v>
      </c>
    </row>
    <row r="186" spans="1:13" x14ac:dyDescent="0.3">
      <c r="A186" t="s">
        <v>43</v>
      </c>
      <c r="B186" s="2">
        <v>45808</v>
      </c>
      <c r="C186" t="s">
        <v>113</v>
      </c>
      <c r="D186">
        <v>1</v>
      </c>
      <c r="E186">
        <v>0</v>
      </c>
      <c r="F186">
        <v>0</v>
      </c>
      <c r="G186" t="str">
        <f>VLOOKUP(A186,'[1]Parkrun PBs'!A:B,2,FALSE)</f>
        <v>24:06</v>
      </c>
      <c r="H186" t="s">
        <v>114</v>
      </c>
      <c r="I186" t="s">
        <v>114</v>
      </c>
      <c r="J186" s="34" t="str">
        <f t="shared" si="6"/>
        <v xml:space="preserve"> </v>
      </c>
      <c r="K186">
        <f t="shared" si="7"/>
        <v>0</v>
      </c>
      <c r="L186">
        <v>0</v>
      </c>
      <c r="M186">
        <f t="shared" si="8"/>
        <v>1</v>
      </c>
    </row>
    <row r="187" spans="1:13" x14ac:dyDescent="0.3">
      <c r="A187" t="s">
        <v>118</v>
      </c>
      <c r="B187" s="2">
        <v>45808</v>
      </c>
      <c r="C187" t="s">
        <v>113</v>
      </c>
      <c r="D187">
        <v>1</v>
      </c>
      <c r="E187">
        <v>0</v>
      </c>
      <c r="F187">
        <v>0</v>
      </c>
      <c r="G187" t="str">
        <f>VLOOKUP(A187,'[1]Parkrun PBs'!A:B,2,FALSE)</f>
        <v>26:34</v>
      </c>
      <c r="H187" t="s">
        <v>114</v>
      </c>
      <c r="I187" t="s">
        <v>114</v>
      </c>
      <c r="J187" s="34" t="str">
        <f t="shared" si="6"/>
        <v xml:space="preserve"> </v>
      </c>
      <c r="K187">
        <f t="shared" si="7"/>
        <v>0</v>
      </c>
      <c r="L187">
        <v>0</v>
      </c>
      <c r="M187">
        <f t="shared" si="8"/>
        <v>1</v>
      </c>
    </row>
    <row r="188" spans="1:13" x14ac:dyDescent="0.3">
      <c r="A188" t="s">
        <v>27</v>
      </c>
      <c r="B188" s="2">
        <v>45808</v>
      </c>
      <c r="C188" t="s">
        <v>148</v>
      </c>
      <c r="D188">
        <v>1</v>
      </c>
      <c r="E188">
        <v>0</v>
      </c>
      <c r="F188">
        <v>0</v>
      </c>
      <c r="G188" t="str">
        <f>VLOOKUP(A188,'[1]Parkrun PBs'!A:B,2,FALSE)</f>
        <v>17:07</v>
      </c>
      <c r="H188" t="s">
        <v>115</v>
      </c>
      <c r="I188" t="s">
        <v>114</v>
      </c>
      <c r="J188" s="34" t="str">
        <f t="shared" si="6"/>
        <v>NEW PB</v>
      </c>
      <c r="K188">
        <f t="shared" si="7"/>
        <v>1</v>
      </c>
      <c r="L188">
        <v>1</v>
      </c>
      <c r="M188">
        <f t="shared" si="8"/>
        <v>3</v>
      </c>
    </row>
    <row r="189" spans="1:13" x14ac:dyDescent="0.3">
      <c r="A189" t="s">
        <v>196</v>
      </c>
      <c r="B189" s="2">
        <v>45808</v>
      </c>
      <c r="C189" s="36" t="s">
        <v>148</v>
      </c>
      <c r="D189">
        <v>1</v>
      </c>
      <c r="E189">
        <v>0</v>
      </c>
      <c r="F189">
        <v>0</v>
      </c>
      <c r="G189" t="str">
        <f>VLOOKUP(A189,'[1]Parkrun PBs'!A:B,2,FALSE)</f>
        <v>18:45</v>
      </c>
      <c r="H189" t="s">
        <v>114</v>
      </c>
      <c r="I189" t="s">
        <v>114</v>
      </c>
      <c r="J189" s="34" t="str">
        <f t="shared" si="6"/>
        <v xml:space="preserve"> </v>
      </c>
      <c r="K189">
        <f t="shared" si="7"/>
        <v>0</v>
      </c>
      <c r="L189">
        <v>1</v>
      </c>
      <c r="M189">
        <f t="shared" si="8"/>
        <v>2</v>
      </c>
    </row>
    <row r="190" spans="1:13" x14ac:dyDescent="0.3">
      <c r="A190" t="s">
        <v>34</v>
      </c>
      <c r="B190" s="2">
        <v>45808</v>
      </c>
      <c r="C190" t="s">
        <v>134</v>
      </c>
      <c r="D190">
        <v>1</v>
      </c>
      <c r="E190">
        <v>0</v>
      </c>
      <c r="F190">
        <v>0</v>
      </c>
      <c r="G190" t="str">
        <f>VLOOKUP(A190,'[1]Parkrun PBs'!A:B,2,FALSE)</f>
        <v>19:45</v>
      </c>
      <c r="H190" t="s">
        <v>115</v>
      </c>
      <c r="I190" t="s">
        <v>114</v>
      </c>
      <c r="J190" s="34" t="str">
        <f t="shared" si="6"/>
        <v>NEW PB</v>
      </c>
      <c r="K190">
        <f t="shared" si="7"/>
        <v>1</v>
      </c>
      <c r="L190">
        <v>0</v>
      </c>
      <c r="M190">
        <f t="shared" si="8"/>
        <v>2</v>
      </c>
    </row>
    <row r="191" spans="1:13" x14ac:dyDescent="0.3">
      <c r="A191" t="s">
        <v>61</v>
      </c>
      <c r="B191" s="2">
        <v>45808</v>
      </c>
      <c r="C191" t="s">
        <v>197</v>
      </c>
      <c r="D191">
        <v>1</v>
      </c>
      <c r="E191">
        <v>0</v>
      </c>
      <c r="F191">
        <v>0</v>
      </c>
      <c r="G191" t="str">
        <f>VLOOKUP(A191,'[1]Parkrun PBs'!A:B,2,FALSE)</f>
        <v>21:58</v>
      </c>
      <c r="H191" t="s">
        <v>115</v>
      </c>
      <c r="I191" t="s">
        <v>115</v>
      </c>
      <c r="J191" s="34" t="str">
        <f t="shared" si="6"/>
        <v>FIRST TIMER</v>
      </c>
      <c r="K191">
        <f t="shared" si="7"/>
        <v>0</v>
      </c>
      <c r="L191">
        <v>0</v>
      </c>
      <c r="M191">
        <f t="shared" si="8"/>
        <v>1</v>
      </c>
    </row>
    <row r="192" spans="1:13" x14ac:dyDescent="0.3">
      <c r="A192" t="s">
        <v>62</v>
      </c>
      <c r="B192" s="2">
        <v>45808</v>
      </c>
      <c r="C192" t="s">
        <v>197</v>
      </c>
      <c r="D192">
        <v>1</v>
      </c>
      <c r="E192">
        <v>0</v>
      </c>
      <c r="F192">
        <v>0</v>
      </c>
      <c r="G192" t="str">
        <f>VLOOKUP(A192,'[1]Parkrun PBs'!A:B,2,FALSE)</f>
        <v>26:44</v>
      </c>
      <c r="H192" t="s">
        <v>115</v>
      </c>
      <c r="I192" t="s">
        <v>115</v>
      </c>
      <c r="J192" s="34" t="str">
        <f t="shared" si="6"/>
        <v>FIRST TIMER</v>
      </c>
      <c r="K192">
        <f t="shared" si="7"/>
        <v>0</v>
      </c>
      <c r="L192">
        <v>0</v>
      </c>
      <c r="M192">
        <f t="shared" si="8"/>
        <v>1</v>
      </c>
    </row>
    <row r="193" spans="1:13" x14ac:dyDescent="0.3">
      <c r="A193" t="s">
        <v>72</v>
      </c>
      <c r="B193" s="2">
        <v>45808</v>
      </c>
      <c r="C193" t="s">
        <v>198</v>
      </c>
      <c r="D193">
        <v>1</v>
      </c>
      <c r="E193">
        <v>0</v>
      </c>
      <c r="F193">
        <v>0</v>
      </c>
      <c r="G193" t="str">
        <f>VLOOKUP(A193,'[1]Parkrun PBs'!A:B,2,FALSE)</f>
        <v>17:02</v>
      </c>
      <c r="H193" t="s">
        <v>114</v>
      </c>
      <c r="I193" t="s">
        <v>114</v>
      </c>
      <c r="J193" s="34" t="str">
        <f t="shared" si="6"/>
        <v xml:space="preserve"> </v>
      </c>
      <c r="K193">
        <f t="shared" si="7"/>
        <v>0</v>
      </c>
      <c r="L193">
        <v>0</v>
      </c>
      <c r="M193">
        <f t="shared" si="8"/>
        <v>1</v>
      </c>
    </row>
    <row r="194" spans="1:13" x14ac:dyDescent="0.3">
      <c r="A194" t="s">
        <v>50</v>
      </c>
      <c r="B194" s="2">
        <v>45808</v>
      </c>
      <c r="C194" t="s">
        <v>198</v>
      </c>
      <c r="D194">
        <v>1</v>
      </c>
      <c r="E194">
        <v>0</v>
      </c>
      <c r="F194">
        <v>0</v>
      </c>
      <c r="G194" t="str">
        <f>VLOOKUP(A194,'[1]Parkrun PBs'!A:B,2,FALSE)</f>
        <v>23:11</v>
      </c>
      <c r="H194" t="s">
        <v>114</v>
      </c>
      <c r="I194" t="s">
        <v>114</v>
      </c>
      <c r="J194" s="34" t="str">
        <f t="shared" si="6"/>
        <v xml:space="preserve"> </v>
      </c>
      <c r="K194">
        <f t="shared" si="7"/>
        <v>0</v>
      </c>
      <c r="L194">
        <v>0</v>
      </c>
      <c r="M194">
        <f t="shared" si="8"/>
        <v>1</v>
      </c>
    </row>
    <row r="195" spans="1:13" x14ac:dyDescent="0.3">
      <c r="A195" t="s">
        <v>42</v>
      </c>
      <c r="B195" s="2">
        <v>45808</v>
      </c>
      <c r="C195" t="s">
        <v>192</v>
      </c>
      <c r="D195">
        <v>1</v>
      </c>
      <c r="E195">
        <v>0</v>
      </c>
      <c r="F195">
        <v>0</v>
      </c>
      <c r="G195" t="str">
        <f>VLOOKUP(A195,'[1]Parkrun PBs'!A:B,2,FALSE)</f>
        <v>22:54</v>
      </c>
      <c r="H195" t="s">
        <v>115</v>
      </c>
      <c r="I195" t="s">
        <v>115</v>
      </c>
      <c r="J195" s="34" t="str">
        <f t="shared" si="6"/>
        <v>FIRST TIMER</v>
      </c>
      <c r="K195">
        <f t="shared" si="7"/>
        <v>0</v>
      </c>
      <c r="L195">
        <v>0</v>
      </c>
      <c r="M195">
        <f t="shared" si="8"/>
        <v>1</v>
      </c>
    </row>
    <row r="196" spans="1:13" x14ac:dyDescent="0.3">
      <c r="A196" t="s">
        <v>199</v>
      </c>
      <c r="B196" s="2">
        <v>45808</v>
      </c>
      <c r="C196" t="s">
        <v>153</v>
      </c>
      <c r="D196">
        <v>1</v>
      </c>
      <c r="E196">
        <v>0</v>
      </c>
      <c r="F196">
        <v>0</v>
      </c>
      <c r="G196" t="str">
        <f>VLOOKUP(A196,'[1]Parkrun PBs'!A:B,2,FALSE)</f>
        <v>19:08</v>
      </c>
      <c r="H196" t="s">
        <v>114</v>
      </c>
      <c r="I196" t="s">
        <v>114</v>
      </c>
      <c r="J196" s="34" t="str">
        <f t="shared" si="6"/>
        <v xml:space="preserve"> </v>
      </c>
      <c r="K196">
        <f t="shared" si="7"/>
        <v>0</v>
      </c>
      <c r="L196">
        <v>0</v>
      </c>
      <c r="M196">
        <f t="shared" si="8"/>
        <v>1</v>
      </c>
    </row>
    <row r="197" spans="1:13" x14ac:dyDescent="0.3">
      <c r="A197" t="s">
        <v>130</v>
      </c>
      <c r="B197" s="2">
        <v>45808</v>
      </c>
      <c r="C197" t="s">
        <v>200</v>
      </c>
      <c r="D197">
        <v>1</v>
      </c>
      <c r="E197">
        <v>0</v>
      </c>
      <c r="F197">
        <v>0</v>
      </c>
      <c r="G197" t="str">
        <f>VLOOKUP(A197,'[1]Parkrun PBs'!A:B,2,FALSE)</f>
        <v>17:43</v>
      </c>
      <c r="H197" t="s">
        <v>115</v>
      </c>
      <c r="I197" t="s">
        <v>115</v>
      </c>
      <c r="J197" s="34" t="str">
        <f t="shared" si="6"/>
        <v>FIRST TIMER</v>
      </c>
      <c r="K197">
        <f t="shared" si="7"/>
        <v>0</v>
      </c>
      <c r="L197">
        <v>0</v>
      </c>
      <c r="M197">
        <f t="shared" si="8"/>
        <v>1</v>
      </c>
    </row>
    <row r="198" spans="1:13" x14ac:dyDescent="0.3">
      <c r="A198" t="s">
        <v>33</v>
      </c>
      <c r="B198" s="2">
        <v>45808</v>
      </c>
      <c r="C198" t="s">
        <v>123</v>
      </c>
      <c r="D198">
        <v>1</v>
      </c>
      <c r="E198">
        <v>0</v>
      </c>
      <c r="F198">
        <v>0</v>
      </c>
      <c r="G198" t="str">
        <f>VLOOKUP(A198,'[1]Parkrun PBs'!A:B,2,FALSE)</f>
        <v>16:58</v>
      </c>
      <c r="H198" t="s">
        <v>114</v>
      </c>
      <c r="I198" t="s">
        <v>114</v>
      </c>
      <c r="J198" s="34" t="str">
        <f t="shared" si="6"/>
        <v xml:space="preserve"> </v>
      </c>
      <c r="K198">
        <f t="shared" si="7"/>
        <v>0</v>
      </c>
      <c r="L198">
        <v>0</v>
      </c>
      <c r="M198">
        <f t="shared" si="8"/>
        <v>1</v>
      </c>
    </row>
    <row r="199" spans="1:13" x14ac:dyDescent="0.3">
      <c r="A199" t="s">
        <v>137</v>
      </c>
      <c r="B199" s="2">
        <v>45808</v>
      </c>
      <c r="C199" t="s">
        <v>201</v>
      </c>
      <c r="D199">
        <v>1</v>
      </c>
      <c r="E199">
        <v>0</v>
      </c>
      <c r="F199">
        <v>0</v>
      </c>
      <c r="G199" t="str">
        <f>VLOOKUP(A199,'[1]Parkrun PBs'!A:B,2,FALSE)</f>
        <v>19:55</v>
      </c>
      <c r="H199" t="s">
        <v>115</v>
      </c>
      <c r="I199" t="s">
        <v>115</v>
      </c>
      <c r="J199" s="34" t="str">
        <f t="shared" si="6"/>
        <v>FIRST TIMER</v>
      </c>
      <c r="K199">
        <f t="shared" si="7"/>
        <v>0</v>
      </c>
      <c r="L199">
        <v>0</v>
      </c>
      <c r="M199">
        <f t="shared" si="8"/>
        <v>1</v>
      </c>
    </row>
    <row r="200" spans="1:13" x14ac:dyDescent="0.3">
      <c r="A200" t="s">
        <v>31</v>
      </c>
      <c r="B200" s="2">
        <v>45808</v>
      </c>
      <c r="C200" t="s">
        <v>127</v>
      </c>
      <c r="D200">
        <v>1</v>
      </c>
      <c r="E200">
        <v>0</v>
      </c>
      <c r="F200">
        <v>0</v>
      </c>
      <c r="G200" t="str">
        <f>VLOOKUP(A200,'[1]Parkrun PBs'!A:B,2,FALSE)</f>
        <v>17:34</v>
      </c>
      <c r="H200" t="s">
        <v>114</v>
      </c>
      <c r="I200" t="s">
        <v>114</v>
      </c>
      <c r="J200" s="34" t="str">
        <f t="shared" si="6"/>
        <v xml:space="preserve"> </v>
      </c>
      <c r="K200">
        <f t="shared" si="7"/>
        <v>0</v>
      </c>
      <c r="L200">
        <v>1</v>
      </c>
      <c r="M200">
        <f t="shared" si="8"/>
        <v>2</v>
      </c>
    </row>
    <row r="201" spans="1:13" x14ac:dyDescent="0.3">
      <c r="A201" t="s">
        <v>128</v>
      </c>
      <c r="B201" s="2">
        <v>45808</v>
      </c>
      <c r="C201" t="s">
        <v>127</v>
      </c>
      <c r="D201">
        <v>1</v>
      </c>
      <c r="E201">
        <v>0</v>
      </c>
      <c r="F201">
        <v>0</v>
      </c>
      <c r="G201" t="str">
        <f>VLOOKUP(A201,'[1]Parkrun PBs'!A:B,2,FALSE)</f>
        <v>25:17</v>
      </c>
      <c r="H201" t="s">
        <v>114</v>
      </c>
      <c r="I201" t="s">
        <v>114</v>
      </c>
      <c r="J201" s="34" t="str">
        <f t="shared" si="6"/>
        <v xml:space="preserve"> </v>
      </c>
      <c r="K201">
        <f t="shared" si="7"/>
        <v>0</v>
      </c>
      <c r="L201">
        <v>0</v>
      </c>
      <c r="M201">
        <f t="shared" si="8"/>
        <v>1</v>
      </c>
    </row>
    <row r="202" spans="1:13" x14ac:dyDescent="0.3">
      <c r="A202" t="s">
        <v>162</v>
      </c>
      <c r="B202" s="2">
        <v>45808</v>
      </c>
      <c r="C202" t="s">
        <v>127</v>
      </c>
      <c r="D202">
        <v>1</v>
      </c>
      <c r="E202">
        <v>0</v>
      </c>
      <c r="F202">
        <v>0</v>
      </c>
      <c r="G202" t="str">
        <f>VLOOKUP(A202,'[1]Parkrun PBs'!A:B,2,FALSE)</f>
        <v>20:33</v>
      </c>
      <c r="H202" t="s">
        <v>114</v>
      </c>
      <c r="I202" t="s">
        <v>114</v>
      </c>
      <c r="J202" s="34" t="str">
        <f t="shared" si="6"/>
        <v xml:space="preserve"> </v>
      </c>
      <c r="K202">
        <f t="shared" si="7"/>
        <v>0</v>
      </c>
      <c r="L202">
        <v>0</v>
      </c>
      <c r="M202">
        <f t="shared" si="8"/>
        <v>1</v>
      </c>
    </row>
    <row r="203" spans="1:13" x14ac:dyDescent="0.3">
      <c r="A203" t="s">
        <v>145</v>
      </c>
      <c r="B203" s="2">
        <v>45808</v>
      </c>
      <c r="C203" t="s">
        <v>127</v>
      </c>
      <c r="D203">
        <v>1</v>
      </c>
      <c r="E203">
        <v>0</v>
      </c>
      <c r="F203">
        <v>0</v>
      </c>
      <c r="G203" t="str">
        <f>VLOOKUP(A203,'[1]Parkrun PBs'!A:B,2,FALSE)</f>
        <v>24:22</v>
      </c>
      <c r="H203" t="s">
        <v>114</v>
      </c>
      <c r="I203" t="s">
        <v>114</v>
      </c>
      <c r="J203" s="34" t="str">
        <f t="shared" si="6"/>
        <v xml:space="preserve"> </v>
      </c>
      <c r="K203">
        <f t="shared" si="7"/>
        <v>0</v>
      </c>
      <c r="L203">
        <v>0</v>
      </c>
      <c r="M203">
        <f t="shared" si="8"/>
        <v>1</v>
      </c>
    </row>
    <row r="204" spans="1:13" x14ac:dyDescent="0.3">
      <c r="A204" t="s">
        <v>132</v>
      </c>
      <c r="B204" s="2">
        <v>45808</v>
      </c>
      <c r="C204" t="s">
        <v>127</v>
      </c>
      <c r="D204">
        <v>1</v>
      </c>
      <c r="E204">
        <v>0</v>
      </c>
      <c r="F204">
        <v>0</v>
      </c>
      <c r="G204" t="str">
        <f>VLOOKUP(A204,'[1]Parkrun PBs'!A:B,2,FALSE)</f>
        <v>28:30</v>
      </c>
      <c r="H204" t="s">
        <v>114</v>
      </c>
      <c r="I204" t="s">
        <v>114</v>
      </c>
      <c r="J204" s="34" t="s">
        <v>202</v>
      </c>
      <c r="K204">
        <f t="shared" si="7"/>
        <v>0</v>
      </c>
      <c r="L204">
        <v>0</v>
      </c>
      <c r="M204">
        <f t="shared" si="8"/>
        <v>1</v>
      </c>
    </row>
    <row r="205" spans="1:13" x14ac:dyDescent="0.3">
      <c r="A205" t="s">
        <v>203</v>
      </c>
      <c r="B205" s="2">
        <v>45808</v>
      </c>
      <c r="C205" t="s">
        <v>127</v>
      </c>
      <c r="D205">
        <v>1</v>
      </c>
      <c r="E205">
        <v>0</v>
      </c>
      <c r="F205">
        <v>0</v>
      </c>
      <c r="G205" t="str">
        <f>VLOOKUP(A205,'[1]Parkrun PBs'!A:B,2,FALSE)</f>
        <v>29:28</v>
      </c>
      <c r="H205" t="s">
        <v>114</v>
      </c>
      <c r="I205" t="s">
        <v>114</v>
      </c>
      <c r="J205" s="34" t="str">
        <f t="shared" si="6"/>
        <v xml:space="preserve"> </v>
      </c>
      <c r="K205">
        <f t="shared" si="7"/>
        <v>0</v>
      </c>
      <c r="L205">
        <v>0</v>
      </c>
      <c r="M205">
        <f t="shared" si="8"/>
        <v>1</v>
      </c>
    </row>
    <row r="206" spans="1:13" x14ac:dyDescent="0.3">
      <c r="A206" t="s">
        <v>26</v>
      </c>
      <c r="B206" s="2">
        <v>45808</v>
      </c>
      <c r="C206" t="s">
        <v>127</v>
      </c>
      <c r="D206">
        <v>0</v>
      </c>
      <c r="E206" s="35">
        <v>2</v>
      </c>
      <c r="F206">
        <v>0</v>
      </c>
      <c r="G206" t="str">
        <f>VLOOKUP(A206,'[1]Parkrun PBs'!A:B,2,FALSE)</f>
        <v>21:46</v>
      </c>
      <c r="H206" t="s">
        <v>114</v>
      </c>
      <c r="I206" t="s">
        <v>114</v>
      </c>
      <c r="J206" s="34" t="str">
        <f t="shared" si="6"/>
        <v xml:space="preserve"> </v>
      </c>
      <c r="K206">
        <f t="shared" si="7"/>
        <v>0</v>
      </c>
      <c r="L206">
        <v>0</v>
      </c>
      <c r="M206">
        <f t="shared" si="8"/>
        <v>2</v>
      </c>
    </row>
    <row r="207" spans="1:13" x14ac:dyDescent="0.3">
      <c r="A207" t="s">
        <v>37</v>
      </c>
      <c r="B207" s="2">
        <v>45808</v>
      </c>
      <c r="C207" t="s">
        <v>133</v>
      </c>
      <c r="D207">
        <v>1</v>
      </c>
      <c r="E207">
        <v>0</v>
      </c>
      <c r="F207">
        <v>0</v>
      </c>
      <c r="G207" t="str">
        <f>VLOOKUP(A207,'[1]Parkrun PBs'!A:B,2,FALSE)</f>
        <v>17:47</v>
      </c>
      <c r="H207" t="s">
        <v>114</v>
      </c>
      <c r="I207" t="s">
        <v>114</v>
      </c>
      <c r="J207" s="34" t="str">
        <f t="shared" si="6"/>
        <v xml:space="preserve"> </v>
      </c>
      <c r="K207">
        <f t="shared" si="7"/>
        <v>0</v>
      </c>
      <c r="L207">
        <v>0</v>
      </c>
      <c r="M207">
        <f t="shared" si="8"/>
        <v>1</v>
      </c>
    </row>
    <row r="208" spans="1:13" x14ac:dyDescent="0.3">
      <c r="A208" t="s">
        <v>41</v>
      </c>
      <c r="B208" s="2">
        <v>45808</v>
      </c>
      <c r="C208" t="s">
        <v>133</v>
      </c>
      <c r="D208">
        <v>1</v>
      </c>
      <c r="E208">
        <v>0</v>
      </c>
      <c r="F208">
        <v>0</v>
      </c>
      <c r="G208" t="str">
        <f>VLOOKUP(A208,'[1]Parkrun PBs'!A:B,2,FALSE)</f>
        <v>20:25</v>
      </c>
      <c r="H208" t="s">
        <v>114</v>
      </c>
      <c r="I208" t="s">
        <v>114</v>
      </c>
      <c r="J208" s="34" t="str">
        <f t="shared" si="6"/>
        <v xml:space="preserve"> </v>
      </c>
      <c r="K208">
        <f t="shared" si="7"/>
        <v>0</v>
      </c>
      <c r="L208">
        <v>0</v>
      </c>
      <c r="M208">
        <f t="shared" si="8"/>
        <v>1</v>
      </c>
    </row>
    <row r="209" spans="1:13" x14ac:dyDescent="0.3">
      <c r="A209" t="s">
        <v>17</v>
      </c>
      <c r="B209" s="2">
        <v>45815</v>
      </c>
      <c r="C209" t="s">
        <v>113</v>
      </c>
      <c r="D209">
        <v>1</v>
      </c>
      <c r="E209">
        <v>0</v>
      </c>
      <c r="F209">
        <v>0</v>
      </c>
      <c r="G209" t="str">
        <f>VLOOKUP(A209,'[1]Parkrun PBs'!A:B,2,FALSE)</f>
        <v>17:32</v>
      </c>
      <c r="H209" t="s">
        <v>114</v>
      </c>
      <c r="I209" t="s">
        <v>114</v>
      </c>
      <c r="J209" s="34" t="str">
        <f t="shared" si="6"/>
        <v xml:space="preserve"> </v>
      </c>
      <c r="K209">
        <f t="shared" si="7"/>
        <v>0</v>
      </c>
      <c r="L209">
        <v>0</v>
      </c>
      <c r="M209">
        <f t="shared" si="8"/>
        <v>1</v>
      </c>
    </row>
    <row r="210" spans="1:13" x14ac:dyDescent="0.3">
      <c r="A210" t="s">
        <v>130</v>
      </c>
      <c r="B210" s="2">
        <v>45815</v>
      </c>
      <c r="C210" s="36" t="s">
        <v>113</v>
      </c>
      <c r="D210">
        <v>1</v>
      </c>
      <c r="E210">
        <v>0</v>
      </c>
      <c r="F210">
        <v>0</v>
      </c>
      <c r="G210" t="str">
        <f>VLOOKUP(A210,'[1]Parkrun PBs'!A:B,2,FALSE)</f>
        <v>17:43</v>
      </c>
      <c r="H210" t="s">
        <v>114</v>
      </c>
      <c r="I210" t="s">
        <v>114</v>
      </c>
      <c r="J210" s="34" t="str">
        <f t="shared" si="6"/>
        <v xml:space="preserve"> </v>
      </c>
      <c r="K210">
        <f t="shared" si="7"/>
        <v>0</v>
      </c>
      <c r="L210">
        <v>0</v>
      </c>
      <c r="M210">
        <f t="shared" si="8"/>
        <v>1</v>
      </c>
    </row>
    <row r="211" spans="1:13" x14ac:dyDescent="0.3">
      <c r="A211" t="s">
        <v>42</v>
      </c>
      <c r="B211" s="2">
        <v>45815</v>
      </c>
      <c r="C211" t="s">
        <v>204</v>
      </c>
      <c r="D211">
        <v>1</v>
      </c>
      <c r="E211">
        <v>0</v>
      </c>
      <c r="F211">
        <v>0</v>
      </c>
      <c r="G211" t="str">
        <f>VLOOKUP(A211,'[1]Parkrun PBs'!A:B,2,FALSE)</f>
        <v>22:54</v>
      </c>
      <c r="H211" t="s">
        <v>115</v>
      </c>
      <c r="I211" t="s">
        <v>114</v>
      </c>
      <c r="J211" s="34" t="str">
        <f t="shared" si="6"/>
        <v>NEW PB</v>
      </c>
      <c r="K211">
        <f t="shared" si="7"/>
        <v>1</v>
      </c>
      <c r="L211">
        <v>0</v>
      </c>
      <c r="M211">
        <f t="shared" si="8"/>
        <v>2</v>
      </c>
    </row>
    <row r="212" spans="1:13" x14ac:dyDescent="0.3">
      <c r="A212" t="s">
        <v>81</v>
      </c>
      <c r="B212" s="2">
        <v>45815</v>
      </c>
      <c r="C212" t="s">
        <v>148</v>
      </c>
      <c r="D212">
        <v>1</v>
      </c>
      <c r="E212">
        <v>0</v>
      </c>
      <c r="F212">
        <v>0</v>
      </c>
      <c r="G212" t="str">
        <f>VLOOKUP(A212,'[1]Parkrun PBs'!A:B,2,FALSE)</f>
        <v>16:59</v>
      </c>
      <c r="H212" t="s">
        <v>114</v>
      </c>
      <c r="I212" t="s">
        <v>114</v>
      </c>
      <c r="J212" s="34" t="str">
        <f t="shared" si="6"/>
        <v xml:space="preserve"> </v>
      </c>
      <c r="K212">
        <f t="shared" si="7"/>
        <v>0</v>
      </c>
      <c r="L212">
        <v>1</v>
      </c>
      <c r="M212">
        <f t="shared" si="8"/>
        <v>2</v>
      </c>
    </row>
    <row r="213" spans="1:13" x14ac:dyDescent="0.3">
      <c r="A213" t="s">
        <v>80</v>
      </c>
      <c r="B213" s="2">
        <v>45815</v>
      </c>
      <c r="C213" t="s">
        <v>148</v>
      </c>
      <c r="D213">
        <v>1</v>
      </c>
      <c r="E213">
        <v>0</v>
      </c>
      <c r="F213">
        <v>0</v>
      </c>
      <c r="G213" t="str">
        <f>VLOOKUP(A213,'[1]Parkrun PBs'!A:B,2,FALSE)</f>
        <v>20:09</v>
      </c>
      <c r="H213" t="s">
        <v>114</v>
      </c>
      <c r="I213" t="s">
        <v>114</v>
      </c>
      <c r="J213" s="34" t="str">
        <f t="shared" si="6"/>
        <v xml:space="preserve"> </v>
      </c>
      <c r="K213">
        <f t="shared" si="7"/>
        <v>0</v>
      </c>
      <c r="L213">
        <v>1</v>
      </c>
      <c r="M213">
        <f t="shared" si="8"/>
        <v>2</v>
      </c>
    </row>
    <row r="214" spans="1:13" x14ac:dyDescent="0.3">
      <c r="A214" t="s">
        <v>59</v>
      </c>
      <c r="B214" s="2">
        <v>45815</v>
      </c>
      <c r="C214" t="s">
        <v>170</v>
      </c>
      <c r="D214">
        <v>1</v>
      </c>
      <c r="E214">
        <v>0</v>
      </c>
      <c r="F214">
        <v>0</v>
      </c>
      <c r="G214" t="str">
        <f>VLOOKUP(A214,'[1]Parkrun PBs'!A:B,2,FALSE)</f>
        <v>19:20</v>
      </c>
      <c r="H214" t="s">
        <v>115</v>
      </c>
      <c r="I214" t="s">
        <v>114</v>
      </c>
      <c r="J214" s="34" t="str">
        <f t="shared" si="6"/>
        <v>NEW PB</v>
      </c>
      <c r="K214">
        <f t="shared" si="7"/>
        <v>1</v>
      </c>
      <c r="L214">
        <v>0</v>
      </c>
      <c r="M214">
        <f t="shared" si="8"/>
        <v>2</v>
      </c>
    </row>
    <row r="215" spans="1:13" x14ac:dyDescent="0.3">
      <c r="A215" t="s">
        <v>27</v>
      </c>
      <c r="B215" s="2">
        <v>45815</v>
      </c>
      <c r="C215" t="s">
        <v>205</v>
      </c>
      <c r="D215">
        <v>1</v>
      </c>
      <c r="E215">
        <v>0</v>
      </c>
      <c r="F215">
        <v>0</v>
      </c>
      <c r="G215" t="str">
        <f>VLOOKUP(A215,'[1]Parkrun PBs'!A:B,2,FALSE)</f>
        <v>17:07</v>
      </c>
      <c r="H215" t="s">
        <v>115</v>
      </c>
      <c r="I215" t="s">
        <v>115</v>
      </c>
      <c r="J215" s="34" t="str">
        <f t="shared" si="6"/>
        <v>FIRST TIMER</v>
      </c>
      <c r="K215">
        <f t="shared" si="7"/>
        <v>0</v>
      </c>
      <c r="L215">
        <v>0</v>
      </c>
      <c r="M215">
        <f t="shared" si="8"/>
        <v>1</v>
      </c>
    </row>
    <row r="216" spans="1:13" x14ac:dyDescent="0.3">
      <c r="A216" t="s">
        <v>34</v>
      </c>
      <c r="B216" s="2">
        <v>45815</v>
      </c>
      <c r="C216" t="s">
        <v>206</v>
      </c>
      <c r="D216">
        <v>1</v>
      </c>
      <c r="E216">
        <v>0</v>
      </c>
      <c r="F216">
        <v>0</v>
      </c>
      <c r="G216" t="str">
        <f>VLOOKUP(A216,'[1]Parkrun PBs'!A:B,2,FALSE)</f>
        <v>19:45</v>
      </c>
      <c r="H216" t="s">
        <v>115</v>
      </c>
      <c r="I216" t="s">
        <v>115</v>
      </c>
      <c r="J216" s="34" t="str">
        <f t="shared" si="6"/>
        <v>FIRST TIMER</v>
      </c>
      <c r="K216">
        <f t="shared" si="7"/>
        <v>0</v>
      </c>
      <c r="L216">
        <v>1</v>
      </c>
      <c r="M216">
        <f t="shared" si="8"/>
        <v>2</v>
      </c>
    </row>
    <row r="217" spans="1:13" x14ac:dyDescent="0.3">
      <c r="A217" t="s">
        <v>54</v>
      </c>
      <c r="B217" s="2">
        <v>45815</v>
      </c>
      <c r="C217" t="s">
        <v>192</v>
      </c>
      <c r="D217">
        <v>1</v>
      </c>
      <c r="E217">
        <v>0</v>
      </c>
      <c r="F217">
        <v>0</v>
      </c>
      <c r="G217" t="str">
        <f>VLOOKUP(A217,'[1]Parkrun PBs'!A:B,2,FALSE)</f>
        <v>26:19</v>
      </c>
      <c r="H217" t="s">
        <v>115</v>
      </c>
      <c r="I217" t="s">
        <v>115</v>
      </c>
      <c r="J217" s="34" t="str">
        <f t="shared" si="6"/>
        <v>FIRST TIMER</v>
      </c>
      <c r="K217">
        <f t="shared" si="7"/>
        <v>0</v>
      </c>
      <c r="L217">
        <v>0</v>
      </c>
      <c r="M217">
        <f t="shared" si="8"/>
        <v>1</v>
      </c>
    </row>
    <row r="218" spans="1:13" x14ac:dyDescent="0.3">
      <c r="A218" t="s">
        <v>61</v>
      </c>
      <c r="B218" s="2">
        <v>45815</v>
      </c>
      <c r="C218" t="s">
        <v>153</v>
      </c>
      <c r="D218">
        <v>1</v>
      </c>
      <c r="E218">
        <v>0</v>
      </c>
      <c r="F218">
        <v>0</v>
      </c>
      <c r="G218" t="str">
        <f>VLOOKUP(A218,'[1]Parkrun PBs'!A:B,2,FALSE)</f>
        <v>21:58</v>
      </c>
      <c r="H218" t="s">
        <v>114</v>
      </c>
      <c r="I218" t="s">
        <v>114</v>
      </c>
      <c r="J218" s="34" t="str">
        <f t="shared" si="6"/>
        <v xml:space="preserve"> </v>
      </c>
      <c r="K218">
        <f t="shared" si="7"/>
        <v>0</v>
      </c>
      <c r="L218">
        <v>0</v>
      </c>
      <c r="M218">
        <f t="shared" si="8"/>
        <v>1</v>
      </c>
    </row>
    <row r="219" spans="1:13" x14ac:dyDescent="0.3">
      <c r="A219" t="s">
        <v>62</v>
      </c>
      <c r="B219" s="2">
        <v>45815</v>
      </c>
      <c r="C219" t="s">
        <v>153</v>
      </c>
      <c r="D219">
        <v>1</v>
      </c>
      <c r="E219">
        <v>0</v>
      </c>
      <c r="F219">
        <v>0</v>
      </c>
      <c r="G219" t="str">
        <f>VLOOKUP(A219,'[1]Parkrun PBs'!A:B,2,FALSE)</f>
        <v>26:44</v>
      </c>
      <c r="H219" t="s">
        <v>114</v>
      </c>
      <c r="I219" t="s">
        <v>114</v>
      </c>
      <c r="J219" s="34" t="str">
        <f t="shared" si="6"/>
        <v xml:space="preserve"> </v>
      </c>
      <c r="K219">
        <f t="shared" si="7"/>
        <v>0</v>
      </c>
      <c r="L219">
        <v>0</v>
      </c>
      <c r="M219">
        <f t="shared" si="8"/>
        <v>1</v>
      </c>
    </row>
    <row r="220" spans="1:13" x14ac:dyDescent="0.3">
      <c r="A220" t="s">
        <v>183</v>
      </c>
      <c r="B220" s="2">
        <v>45815</v>
      </c>
      <c r="C220" t="s">
        <v>123</v>
      </c>
      <c r="D220">
        <v>1</v>
      </c>
      <c r="E220">
        <v>0</v>
      </c>
      <c r="F220">
        <v>0</v>
      </c>
      <c r="G220" t="str">
        <f>VLOOKUP(A220,'[1]Parkrun PBs'!A:B,2,FALSE)</f>
        <v>24:11</v>
      </c>
      <c r="H220" t="s">
        <v>115</v>
      </c>
      <c r="I220" t="s">
        <v>115</v>
      </c>
      <c r="J220" s="34" t="str">
        <f t="shared" si="6"/>
        <v>FIRST TIMER</v>
      </c>
      <c r="K220">
        <f t="shared" si="7"/>
        <v>0</v>
      </c>
      <c r="L220">
        <v>0</v>
      </c>
      <c r="M220">
        <f t="shared" si="8"/>
        <v>1</v>
      </c>
    </row>
    <row r="221" spans="1:13" x14ac:dyDescent="0.3">
      <c r="A221" t="s">
        <v>144</v>
      </c>
      <c r="B221" s="2">
        <v>45815</v>
      </c>
      <c r="C221" t="s">
        <v>123</v>
      </c>
      <c r="D221">
        <v>1</v>
      </c>
      <c r="E221">
        <v>0</v>
      </c>
      <c r="F221">
        <v>0</v>
      </c>
      <c r="G221" t="str">
        <f>VLOOKUP(A221,'[1]Parkrun PBs'!A:B,2,FALSE)</f>
        <v>19:03</v>
      </c>
      <c r="H221" t="s">
        <v>114</v>
      </c>
      <c r="I221" t="s">
        <v>114</v>
      </c>
      <c r="J221" s="34" t="str">
        <f t="shared" si="6"/>
        <v xml:space="preserve"> </v>
      </c>
      <c r="K221">
        <f t="shared" si="7"/>
        <v>0</v>
      </c>
      <c r="L221">
        <v>0</v>
      </c>
      <c r="M221">
        <f t="shared" si="8"/>
        <v>1</v>
      </c>
    </row>
    <row r="222" spans="1:13" x14ac:dyDescent="0.3">
      <c r="A222" t="s">
        <v>207</v>
      </c>
      <c r="B222" s="2">
        <v>45815</v>
      </c>
      <c r="C222" t="s">
        <v>123</v>
      </c>
      <c r="D222">
        <v>1</v>
      </c>
      <c r="E222">
        <v>0</v>
      </c>
      <c r="F222">
        <v>0</v>
      </c>
      <c r="G222" t="str">
        <f>VLOOKUP(A222,'[1]Parkrun PBs'!A:B,2,FALSE)</f>
        <v>30:01</v>
      </c>
      <c r="H222" t="s">
        <v>115</v>
      </c>
      <c r="I222" t="s">
        <v>115</v>
      </c>
      <c r="J222" s="34" t="str">
        <f t="shared" si="6"/>
        <v>FIRST TIMER</v>
      </c>
      <c r="K222">
        <f t="shared" si="7"/>
        <v>0</v>
      </c>
      <c r="L222">
        <v>0</v>
      </c>
      <c r="M222">
        <f t="shared" si="8"/>
        <v>1</v>
      </c>
    </row>
    <row r="223" spans="1:13" x14ac:dyDescent="0.3">
      <c r="A223" t="s">
        <v>208</v>
      </c>
      <c r="B223" s="2">
        <v>45815</v>
      </c>
      <c r="C223" t="s">
        <v>123</v>
      </c>
      <c r="D223">
        <v>1</v>
      </c>
      <c r="E223">
        <v>0</v>
      </c>
      <c r="F223">
        <v>0</v>
      </c>
      <c r="G223" t="str">
        <f>VLOOKUP(A223,'[1]Parkrun PBs'!A:B,2,FALSE)</f>
        <v>28:34</v>
      </c>
      <c r="H223" t="s">
        <v>114</v>
      </c>
      <c r="I223" t="s">
        <v>114</v>
      </c>
      <c r="J223" s="34" t="str">
        <f t="shared" si="6"/>
        <v xml:space="preserve"> </v>
      </c>
      <c r="K223">
        <f t="shared" si="7"/>
        <v>0</v>
      </c>
      <c r="L223">
        <v>0</v>
      </c>
      <c r="M223">
        <f t="shared" si="8"/>
        <v>1</v>
      </c>
    </row>
    <row r="224" spans="1:13" x14ac:dyDescent="0.3">
      <c r="A224" t="s">
        <v>160</v>
      </c>
      <c r="B224" s="2">
        <v>45815</v>
      </c>
      <c r="C224" t="s">
        <v>209</v>
      </c>
      <c r="D224">
        <v>1</v>
      </c>
      <c r="E224">
        <v>0</v>
      </c>
      <c r="F224">
        <v>0</v>
      </c>
      <c r="G224" t="str">
        <f>VLOOKUP(A224,'[1]Parkrun PBs'!A:B,2,FALSE)</f>
        <v>20:28</v>
      </c>
      <c r="H224" t="s">
        <v>115</v>
      </c>
      <c r="I224" t="s">
        <v>115</v>
      </c>
      <c r="J224" s="34" t="str">
        <f t="shared" si="6"/>
        <v>FIRST TIMER</v>
      </c>
      <c r="K224">
        <f t="shared" si="7"/>
        <v>0</v>
      </c>
      <c r="L224">
        <v>0</v>
      </c>
      <c r="M224">
        <f t="shared" si="8"/>
        <v>1</v>
      </c>
    </row>
    <row r="225" spans="1:13" x14ac:dyDescent="0.3">
      <c r="A225" t="s">
        <v>14</v>
      </c>
      <c r="B225" s="2">
        <v>45815</v>
      </c>
      <c r="C225" t="s">
        <v>127</v>
      </c>
      <c r="D225">
        <v>1</v>
      </c>
      <c r="E225">
        <v>0</v>
      </c>
      <c r="F225">
        <v>0</v>
      </c>
      <c r="G225" t="str">
        <f>VLOOKUP(A225,'[1]Parkrun PBs'!A:B,2,FALSE)</f>
        <v>17:09</v>
      </c>
      <c r="H225" t="s">
        <v>114</v>
      </c>
      <c r="I225" t="s">
        <v>114</v>
      </c>
      <c r="J225" s="34" t="str">
        <f t="shared" si="6"/>
        <v xml:space="preserve"> </v>
      </c>
      <c r="K225">
        <f t="shared" si="7"/>
        <v>0</v>
      </c>
      <c r="L225">
        <v>1</v>
      </c>
      <c r="M225">
        <f t="shared" si="8"/>
        <v>2</v>
      </c>
    </row>
    <row r="226" spans="1:13" x14ac:dyDescent="0.3">
      <c r="A226" t="s">
        <v>33</v>
      </c>
      <c r="B226" s="2">
        <v>45815</v>
      </c>
      <c r="C226" t="s">
        <v>127</v>
      </c>
      <c r="D226">
        <v>1</v>
      </c>
      <c r="E226">
        <v>0</v>
      </c>
      <c r="F226">
        <v>0</v>
      </c>
      <c r="G226" t="str">
        <f>VLOOKUP(A226,'[1]Parkrun PBs'!A:B,2,FALSE)</f>
        <v>16:58</v>
      </c>
      <c r="H226" t="s">
        <v>115</v>
      </c>
      <c r="I226" t="s">
        <v>114</v>
      </c>
      <c r="J226" s="34" t="str">
        <f t="shared" si="6"/>
        <v>NEW PB</v>
      </c>
      <c r="K226">
        <f t="shared" si="7"/>
        <v>1</v>
      </c>
      <c r="L226">
        <v>1</v>
      </c>
      <c r="M226">
        <f t="shared" si="8"/>
        <v>3</v>
      </c>
    </row>
    <row r="227" spans="1:13" x14ac:dyDescent="0.3">
      <c r="A227" t="s">
        <v>31</v>
      </c>
      <c r="B227" s="2">
        <v>45815</v>
      </c>
      <c r="C227" t="s">
        <v>127</v>
      </c>
      <c r="D227">
        <v>1</v>
      </c>
      <c r="E227">
        <v>0</v>
      </c>
      <c r="F227">
        <v>0</v>
      </c>
      <c r="G227" t="str">
        <f>VLOOKUP(A227,'[1]Parkrun PBs'!A:B,2,FALSE)</f>
        <v>17:34</v>
      </c>
      <c r="H227" t="s">
        <v>114</v>
      </c>
      <c r="I227" t="s">
        <v>114</v>
      </c>
      <c r="J227" s="34" t="str">
        <f t="shared" si="6"/>
        <v xml:space="preserve"> </v>
      </c>
      <c r="K227">
        <f t="shared" si="7"/>
        <v>0</v>
      </c>
      <c r="L227">
        <v>0</v>
      </c>
      <c r="M227">
        <f t="shared" si="8"/>
        <v>1</v>
      </c>
    </row>
    <row r="228" spans="1:13" x14ac:dyDescent="0.3">
      <c r="A228" t="s">
        <v>25</v>
      </c>
      <c r="B228" s="2">
        <v>45815</v>
      </c>
      <c r="C228" t="s">
        <v>127</v>
      </c>
      <c r="D228">
        <v>1</v>
      </c>
      <c r="E228">
        <v>0</v>
      </c>
      <c r="F228">
        <v>0</v>
      </c>
      <c r="G228" t="str">
        <f>VLOOKUP(A228,'[1]Parkrun PBs'!A:B,2,FALSE)</f>
        <v>22:30</v>
      </c>
      <c r="H228" t="s">
        <v>114</v>
      </c>
      <c r="I228" t="s">
        <v>114</v>
      </c>
      <c r="J228" s="34" t="str">
        <f t="shared" si="6"/>
        <v xml:space="preserve"> </v>
      </c>
      <c r="K228">
        <f t="shared" si="7"/>
        <v>0</v>
      </c>
      <c r="L228">
        <v>0</v>
      </c>
      <c r="M228">
        <f t="shared" si="8"/>
        <v>1</v>
      </c>
    </row>
    <row r="229" spans="1:13" x14ac:dyDescent="0.3">
      <c r="A229" t="s">
        <v>128</v>
      </c>
      <c r="B229" s="2">
        <v>45815</v>
      </c>
      <c r="C229" t="s">
        <v>127</v>
      </c>
      <c r="D229">
        <v>1</v>
      </c>
      <c r="E229">
        <v>0</v>
      </c>
      <c r="F229">
        <v>0</v>
      </c>
      <c r="G229" t="str">
        <f>VLOOKUP(A229,'[1]Parkrun PBs'!A:B,2,FALSE)</f>
        <v>25:17</v>
      </c>
      <c r="H229" t="s">
        <v>114</v>
      </c>
      <c r="I229" t="s">
        <v>114</v>
      </c>
      <c r="J229" s="34" t="str">
        <f t="shared" si="6"/>
        <v xml:space="preserve"> </v>
      </c>
      <c r="K229">
        <f t="shared" si="7"/>
        <v>0</v>
      </c>
      <c r="L229">
        <v>0</v>
      </c>
      <c r="M229">
        <f t="shared" si="8"/>
        <v>1</v>
      </c>
    </row>
    <row r="230" spans="1:13" x14ac:dyDescent="0.3">
      <c r="A230" t="s">
        <v>26</v>
      </c>
      <c r="B230" s="2">
        <v>45815</v>
      </c>
      <c r="C230" t="s">
        <v>127</v>
      </c>
      <c r="D230">
        <v>1</v>
      </c>
      <c r="E230">
        <v>0</v>
      </c>
      <c r="F230">
        <v>0</v>
      </c>
      <c r="G230" t="str">
        <f>VLOOKUP(A230,'[1]Parkrun PBs'!A:B,2,FALSE)</f>
        <v>21:46</v>
      </c>
      <c r="H230" t="s">
        <v>114</v>
      </c>
      <c r="I230" t="s">
        <v>114</v>
      </c>
      <c r="J230" s="34" t="str">
        <f t="shared" si="6"/>
        <v xml:space="preserve"> </v>
      </c>
      <c r="K230">
        <f t="shared" si="7"/>
        <v>0</v>
      </c>
      <c r="L230">
        <v>0</v>
      </c>
      <c r="M230">
        <f t="shared" si="8"/>
        <v>1</v>
      </c>
    </row>
    <row r="231" spans="1:13" x14ac:dyDescent="0.3">
      <c r="A231" t="s">
        <v>22</v>
      </c>
      <c r="B231" s="2">
        <v>45822</v>
      </c>
      <c r="C231" t="s">
        <v>113</v>
      </c>
      <c r="D231">
        <v>1</v>
      </c>
      <c r="E231">
        <v>0</v>
      </c>
      <c r="F231">
        <v>0</v>
      </c>
      <c r="G231" t="str">
        <f>VLOOKUP(A231,'[1]Parkrun PBs'!A:B,2,FALSE)</f>
        <v>21:27</v>
      </c>
      <c r="H231" t="s">
        <v>114</v>
      </c>
      <c r="I231" t="s">
        <v>114</v>
      </c>
      <c r="J231" s="34" t="str">
        <f t="shared" si="6"/>
        <v xml:space="preserve"> </v>
      </c>
      <c r="K231">
        <f t="shared" si="7"/>
        <v>0</v>
      </c>
      <c r="L231">
        <v>0</v>
      </c>
      <c r="M231">
        <f t="shared" si="8"/>
        <v>1</v>
      </c>
    </row>
    <row r="232" spans="1:13" x14ac:dyDescent="0.3">
      <c r="A232" t="s">
        <v>81</v>
      </c>
      <c r="B232" s="2">
        <v>45822</v>
      </c>
      <c r="C232" t="s">
        <v>148</v>
      </c>
      <c r="D232">
        <v>1</v>
      </c>
      <c r="E232">
        <v>0</v>
      </c>
      <c r="F232">
        <v>0</v>
      </c>
      <c r="G232" t="str">
        <f>VLOOKUP(A232,'[1]Parkrun PBs'!A:B,2,FALSE)</f>
        <v>16:59</v>
      </c>
      <c r="H232" t="s">
        <v>114</v>
      </c>
      <c r="I232" t="s">
        <v>114</v>
      </c>
      <c r="J232" s="34" t="str">
        <f t="shared" si="6"/>
        <v xml:space="preserve"> </v>
      </c>
      <c r="K232">
        <f t="shared" si="7"/>
        <v>0</v>
      </c>
      <c r="L232">
        <v>1</v>
      </c>
      <c r="M232">
        <f t="shared" si="8"/>
        <v>2</v>
      </c>
    </row>
    <row r="233" spans="1:13" x14ac:dyDescent="0.3">
      <c r="A233" t="s">
        <v>130</v>
      </c>
      <c r="B233" s="2">
        <v>45822</v>
      </c>
      <c r="C233" t="s">
        <v>148</v>
      </c>
      <c r="D233">
        <v>1</v>
      </c>
      <c r="E233">
        <v>0</v>
      </c>
      <c r="F233">
        <v>0</v>
      </c>
      <c r="G233" t="str">
        <f>VLOOKUP(A233,'[1]Parkrun PBs'!A:B,2,FALSE)</f>
        <v>17:43</v>
      </c>
      <c r="H233" t="s">
        <v>114</v>
      </c>
      <c r="I233" t="s">
        <v>114</v>
      </c>
      <c r="J233" s="34" t="str">
        <f t="shared" si="6"/>
        <v xml:space="preserve"> </v>
      </c>
      <c r="K233">
        <f t="shared" si="7"/>
        <v>0</v>
      </c>
      <c r="L233">
        <v>0</v>
      </c>
      <c r="M233">
        <f t="shared" si="8"/>
        <v>1</v>
      </c>
    </row>
    <row r="234" spans="1:13" x14ac:dyDescent="0.3">
      <c r="A234" t="s">
        <v>169</v>
      </c>
      <c r="B234" s="2">
        <v>45822</v>
      </c>
      <c r="C234" t="s">
        <v>148</v>
      </c>
      <c r="D234">
        <v>1</v>
      </c>
      <c r="E234">
        <v>0</v>
      </c>
      <c r="F234">
        <v>0</v>
      </c>
      <c r="G234" t="str">
        <f>VLOOKUP(A234,'[1]Parkrun PBs'!A:B,2,FALSE)</f>
        <v>19:48</v>
      </c>
      <c r="H234" t="s">
        <v>115</v>
      </c>
      <c r="I234" t="s">
        <v>114</v>
      </c>
      <c r="J234" s="34" t="str">
        <f t="shared" si="6"/>
        <v>NEW PB</v>
      </c>
      <c r="K234">
        <f t="shared" si="7"/>
        <v>1</v>
      </c>
      <c r="L234">
        <v>1</v>
      </c>
      <c r="M234">
        <f t="shared" si="8"/>
        <v>3</v>
      </c>
    </row>
    <row r="235" spans="1:13" x14ac:dyDescent="0.3">
      <c r="A235" t="s">
        <v>73</v>
      </c>
      <c r="B235" s="2">
        <v>45822</v>
      </c>
      <c r="C235" t="s">
        <v>148</v>
      </c>
      <c r="D235">
        <v>1</v>
      </c>
      <c r="E235">
        <v>0</v>
      </c>
      <c r="F235">
        <v>0</v>
      </c>
      <c r="G235" t="str">
        <f>VLOOKUP(A235,'[1]Parkrun PBs'!A:B,2,FALSE)</f>
        <v>19:17</v>
      </c>
      <c r="H235" t="s">
        <v>114</v>
      </c>
      <c r="I235" t="s">
        <v>114</v>
      </c>
      <c r="J235" s="34" t="str">
        <f t="shared" si="6"/>
        <v xml:space="preserve"> </v>
      </c>
      <c r="K235">
        <f t="shared" si="7"/>
        <v>0</v>
      </c>
      <c r="L235">
        <v>0</v>
      </c>
      <c r="M235">
        <f t="shared" si="8"/>
        <v>1</v>
      </c>
    </row>
    <row r="236" spans="1:13" x14ac:dyDescent="0.3">
      <c r="A236" t="s">
        <v>17</v>
      </c>
      <c r="B236" s="2">
        <v>45822</v>
      </c>
      <c r="C236" t="s">
        <v>217</v>
      </c>
      <c r="D236">
        <v>1</v>
      </c>
      <c r="E236">
        <v>0</v>
      </c>
      <c r="F236">
        <v>0</v>
      </c>
      <c r="G236" t="str">
        <f>VLOOKUP(A236,'[1]Parkrun PBs'!A:B,2,FALSE)</f>
        <v>17:32</v>
      </c>
      <c r="H236" t="s">
        <v>115</v>
      </c>
      <c r="I236" t="s">
        <v>115</v>
      </c>
      <c r="J236" s="34" t="str">
        <f t="shared" si="6"/>
        <v>FIRST TIMER</v>
      </c>
      <c r="K236">
        <f t="shared" si="7"/>
        <v>0</v>
      </c>
      <c r="L236">
        <v>0</v>
      </c>
      <c r="M236">
        <f t="shared" si="8"/>
        <v>1</v>
      </c>
    </row>
    <row r="237" spans="1:13" x14ac:dyDescent="0.3">
      <c r="A237" t="s">
        <v>34</v>
      </c>
      <c r="B237" s="2">
        <v>45822</v>
      </c>
      <c r="C237" t="s">
        <v>205</v>
      </c>
      <c r="D237">
        <v>1</v>
      </c>
      <c r="E237">
        <v>0</v>
      </c>
      <c r="F237">
        <v>0</v>
      </c>
      <c r="G237" t="str">
        <f>VLOOKUP(A237,'[1]Parkrun PBs'!A:B,2,FALSE)</f>
        <v>19:45</v>
      </c>
      <c r="H237" t="s">
        <v>115</v>
      </c>
      <c r="I237" t="s">
        <v>115</v>
      </c>
      <c r="J237" s="34" t="str">
        <f t="shared" si="6"/>
        <v>FIRST TIMER</v>
      </c>
      <c r="K237">
        <f t="shared" si="7"/>
        <v>0</v>
      </c>
      <c r="L237">
        <v>0</v>
      </c>
      <c r="M237">
        <f t="shared" si="8"/>
        <v>1</v>
      </c>
    </row>
    <row r="238" spans="1:13" x14ac:dyDescent="0.3">
      <c r="A238" t="s">
        <v>128</v>
      </c>
      <c r="B238" s="2">
        <v>45822</v>
      </c>
      <c r="C238" t="s">
        <v>116</v>
      </c>
      <c r="D238">
        <v>1</v>
      </c>
      <c r="E238">
        <v>0</v>
      </c>
      <c r="F238">
        <v>0</v>
      </c>
      <c r="G238" t="str">
        <f>VLOOKUP(A238,'[1]Parkrun PBs'!A:B,2,FALSE)</f>
        <v>25:17</v>
      </c>
      <c r="H238" t="s">
        <v>115</v>
      </c>
      <c r="I238" t="s">
        <v>114</v>
      </c>
      <c r="J238" s="34" t="str">
        <f t="shared" si="6"/>
        <v>NEW PB</v>
      </c>
      <c r="K238">
        <f t="shared" si="7"/>
        <v>1</v>
      </c>
      <c r="L238">
        <v>0</v>
      </c>
      <c r="M238">
        <f t="shared" si="8"/>
        <v>2</v>
      </c>
    </row>
    <row r="239" spans="1:13" x14ac:dyDescent="0.3">
      <c r="A239" t="s">
        <v>31</v>
      </c>
      <c r="B239" s="2">
        <v>45822</v>
      </c>
      <c r="C239" t="s">
        <v>135</v>
      </c>
      <c r="D239">
        <v>1</v>
      </c>
      <c r="E239">
        <v>0</v>
      </c>
      <c r="F239">
        <v>0</v>
      </c>
      <c r="G239" t="str">
        <f>VLOOKUP(A239,'[1]Parkrun PBs'!A:B,2,FALSE)</f>
        <v>17:34</v>
      </c>
      <c r="H239" t="s">
        <v>114</v>
      </c>
      <c r="I239" t="s">
        <v>114</v>
      </c>
      <c r="J239" s="34" t="str">
        <f t="shared" si="6"/>
        <v xml:space="preserve"> </v>
      </c>
      <c r="K239">
        <f t="shared" si="7"/>
        <v>0</v>
      </c>
      <c r="L239">
        <v>1</v>
      </c>
      <c r="M239">
        <f t="shared" si="8"/>
        <v>2</v>
      </c>
    </row>
    <row r="240" spans="1:13" x14ac:dyDescent="0.3">
      <c r="A240" t="s">
        <v>37</v>
      </c>
      <c r="B240" s="2">
        <v>45822</v>
      </c>
      <c r="C240" t="s">
        <v>135</v>
      </c>
      <c r="D240">
        <v>1</v>
      </c>
      <c r="E240">
        <v>0</v>
      </c>
      <c r="F240">
        <v>0</v>
      </c>
      <c r="G240" t="str">
        <f>VLOOKUP(A240,'[1]Parkrun PBs'!A:B,2,FALSE)</f>
        <v>17:47</v>
      </c>
      <c r="H240" t="s">
        <v>114</v>
      </c>
      <c r="I240" t="s">
        <v>114</v>
      </c>
      <c r="J240" s="34" t="str">
        <f t="shared" si="6"/>
        <v xml:space="preserve"> </v>
      </c>
      <c r="K240">
        <f t="shared" si="7"/>
        <v>0</v>
      </c>
      <c r="L240">
        <v>1</v>
      </c>
      <c r="M240">
        <f t="shared" si="8"/>
        <v>2</v>
      </c>
    </row>
    <row r="241" spans="1:13" x14ac:dyDescent="0.3">
      <c r="A241" t="s">
        <v>14</v>
      </c>
      <c r="B241" s="2">
        <v>45822</v>
      </c>
      <c r="C241" t="s">
        <v>135</v>
      </c>
      <c r="D241">
        <v>1</v>
      </c>
      <c r="E241">
        <v>0</v>
      </c>
      <c r="F241">
        <v>0</v>
      </c>
      <c r="G241" t="str">
        <f>VLOOKUP(A241,'[1]Parkrun PBs'!A:B,2,FALSE)</f>
        <v>17:09</v>
      </c>
      <c r="H241" t="s">
        <v>114</v>
      </c>
      <c r="I241" t="s">
        <v>114</v>
      </c>
      <c r="J241" s="34" t="str">
        <f t="shared" si="6"/>
        <v xml:space="preserve"> </v>
      </c>
      <c r="K241">
        <f t="shared" si="7"/>
        <v>0</v>
      </c>
      <c r="L241">
        <v>1</v>
      </c>
      <c r="M241">
        <f t="shared" si="8"/>
        <v>2</v>
      </c>
    </row>
    <row r="242" spans="1:13" x14ac:dyDescent="0.3">
      <c r="A242" t="s">
        <v>42</v>
      </c>
      <c r="B242" s="2">
        <v>45822</v>
      </c>
      <c r="C242" t="s">
        <v>216</v>
      </c>
      <c r="D242">
        <v>1</v>
      </c>
      <c r="E242">
        <v>0</v>
      </c>
      <c r="F242">
        <v>0</v>
      </c>
      <c r="G242" t="str">
        <f>VLOOKUP(A242,'[1]Parkrun PBs'!A:B,2,FALSE)</f>
        <v>22:54</v>
      </c>
      <c r="H242" t="s">
        <v>115</v>
      </c>
      <c r="I242" t="s">
        <v>115</v>
      </c>
      <c r="J242" s="34" t="str">
        <f t="shared" si="6"/>
        <v>FIRST TIMER</v>
      </c>
      <c r="K242">
        <f t="shared" si="7"/>
        <v>0</v>
      </c>
      <c r="L242">
        <v>1</v>
      </c>
      <c r="M242">
        <f t="shared" si="8"/>
        <v>2</v>
      </c>
    </row>
    <row r="243" spans="1:13" x14ac:dyDescent="0.3">
      <c r="A243" t="s">
        <v>33</v>
      </c>
      <c r="B243" s="2">
        <v>45822</v>
      </c>
      <c r="C243" t="s">
        <v>123</v>
      </c>
      <c r="D243">
        <v>1</v>
      </c>
      <c r="E243">
        <v>0</v>
      </c>
      <c r="F243">
        <v>0</v>
      </c>
      <c r="G243" t="str">
        <f>VLOOKUP(A243,'[1]Parkrun PBs'!A:B,2,FALSE)</f>
        <v>16:58</v>
      </c>
      <c r="H243" t="s">
        <v>114</v>
      </c>
      <c r="I243" t="s">
        <v>114</v>
      </c>
      <c r="J243" s="34" t="str">
        <f t="shared" si="6"/>
        <v xml:space="preserve"> </v>
      </c>
      <c r="K243">
        <f t="shared" si="7"/>
        <v>0</v>
      </c>
      <c r="L243">
        <v>0</v>
      </c>
      <c r="M243">
        <f t="shared" si="8"/>
        <v>1</v>
      </c>
    </row>
    <row r="244" spans="1:13" x14ac:dyDescent="0.3">
      <c r="A244" t="s">
        <v>177</v>
      </c>
      <c r="B244" s="2">
        <v>45822</v>
      </c>
      <c r="C244" t="s">
        <v>140</v>
      </c>
      <c r="D244">
        <v>1</v>
      </c>
      <c r="E244">
        <v>0</v>
      </c>
      <c r="F244">
        <v>0</v>
      </c>
      <c r="G244" t="str">
        <f>VLOOKUP(A244,'[1]Parkrun PBs'!A:B,2,FALSE)</f>
        <v>23:42</v>
      </c>
      <c r="H244" t="s">
        <v>114</v>
      </c>
      <c r="I244" t="s">
        <v>114</v>
      </c>
      <c r="J244" s="34" t="str">
        <f t="shared" si="6"/>
        <v xml:space="preserve"> </v>
      </c>
      <c r="K244">
        <f t="shared" si="7"/>
        <v>0</v>
      </c>
      <c r="L244">
        <v>0</v>
      </c>
      <c r="M244">
        <f t="shared" si="8"/>
        <v>1</v>
      </c>
    </row>
    <row r="245" spans="1:13" x14ac:dyDescent="0.3">
      <c r="A245" t="s">
        <v>21</v>
      </c>
      <c r="B245" s="2">
        <v>45822</v>
      </c>
      <c r="C245" t="s">
        <v>140</v>
      </c>
      <c r="D245">
        <v>1</v>
      </c>
      <c r="E245">
        <v>0</v>
      </c>
      <c r="F245">
        <v>0</v>
      </c>
      <c r="G245" t="str">
        <f>VLOOKUP(A245,'[1]Parkrun PBs'!A:B,2,FALSE)</f>
        <v>19:47</v>
      </c>
      <c r="H245" t="s">
        <v>114</v>
      </c>
      <c r="I245" t="s">
        <v>114</v>
      </c>
      <c r="J245" s="34" t="str">
        <f t="shared" si="6"/>
        <v xml:space="preserve"> </v>
      </c>
      <c r="K245">
        <f t="shared" si="7"/>
        <v>0</v>
      </c>
      <c r="L245">
        <v>0</v>
      </c>
      <c r="M245">
        <f t="shared" si="8"/>
        <v>1</v>
      </c>
    </row>
    <row r="246" spans="1:13" x14ac:dyDescent="0.3">
      <c r="A246" t="s">
        <v>27</v>
      </c>
      <c r="B246" s="2">
        <v>45822</v>
      </c>
      <c r="C246" t="s">
        <v>125</v>
      </c>
      <c r="D246">
        <v>1</v>
      </c>
      <c r="E246">
        <v>0</v>
      </c>
      <c r="F246">
        <v>0</v>
      </c>
      <c r="G246" t="str">
        <f>VLOOKUP(A246,'[1]Parkrun PBs'!A:B,2,FALSE)</f>
        <v>17:07</v>
      </c>
      <c r="H246" t="s">
        <v>114</v>
      </c>
      <c r="I246" t="s">
        <v>114</v>
      </c>
      <c r="J246" s="34" t="str">
        <f t="shared" si="6"/>
        <v xml:space="preserve"> </v>
      </c>
      <c r="K246">
        <f t="shared" si="7"/>
        <v>0</v>
      </c>
      <c r="L246">
        <v>0</v>
      </c>
      <c r="M246">
        <f t="shared" si="8"/>
        <v>1</v>
      </c>
    </row>
    <row r="247" spans="1:13" x14ac:dyDescent="0.3">
      <c r="A247" t="s">
        <v>51</v>
      </c>
      <c r="B247" s="2">
        <v>45822</v>
      </c>
      <c r="C247" t="s">
        <v>127</v>
      </c>
      <c r="D247">
        <v>1</v>
      </c>
      <c r="E247">
        <v>0</v>
      </c>
      <c r="F247">
        <v>0</v>
      </c>
      <c r="G247" t="str">
        <f>VLOOKUP(A247,'[1]Parkrun PBs'!A:B,2,FALSE)</f>
        <v>23:09</v>
      </c>
      <c r="H247" t="s">
        <v>114</v>
      </c>
      <c r="I247" t="s">
        <v>114</v>
      </c>
      <c r="J247" s="34" t="str">
        <f t="shared" si="6"/>
        <v xml:space="preserve"> </v>
      </c>
      <c r="K247">
        <f t="shared" si="7"/>
        <v>0</v>
      </c>
      <c r="L247">
        <v>0</v>
      </c>
      <c r="M247">
        <f t="shared" si="8"/>
        <v>1</v>
      </c>
    </row>
    <row r="248" spans="1:13" x14ac:dyDescent="0.3">
      <c r="A248" t="s">
        <v>145</v>
      </c>
      <c r="B248" s="2">
        <v>45822</v>
      </c>
      <c r="C248" t="s">
        <v>127</v>
      </c>
      <c r="D248">
        <v>1</v>
      </c>
      <c r="E248">
        <v>0</v>
      </c>
      <c r="F248">
        <v>0</v>
      </c>
      <c r="G248" t="str">
        <f>VLOOKUP(A248,'[1]Parkrun PBs'!A:B,2,FALSE)</f>
        <v>24:22</v>
      </c>
      <c r="H248" t="s">
        <v>114</v>
      </c>
      <c r="I248" t="s">
        <v>114</v>
      </c>
      <c r="J248" s="34" t="str">
        <f t="shared" ref="J248:J311" si="9">IF(H248="Y",IF(I248="Y","FIRST TIMER","NEW PB")," ")</f>
        <v xml:space="preserve"> </v>
      </c>
      <c r="K248">
        <f t="shared" ref="K248:K311" si="10">IF(H248="Y",1,0)-IF(I248="Y",1,0)</f>
        <v>0</v>
      </c>
      <c r="L248">
        <v>0</v>
      </c>
      <c r="M248">
        <f t="shared" ref="M248:M311" si="11">SUM(D248:F248,K248:L248)</f>
        <v>1</v>
      </c>
    </row>
    <row r="249" spans="1:13" x14ac:dyDescent="0.3">
      <c r="A249" t="s">
        <v>27</v>
      </c>
      <c r="B249" s="2">
        <v>45829</v>
      </c>
      <c r="C249" t="s">
        <v>113</v>
      </c>
      <c r="D249">
        <v>1</v>
      </c>
      <c r="E249">
        <v>0</v>
      </c>
      <c r="F249">
        <v>0</v>
      </c>
      <c r="G249" t="str">
        <f>VLOOKUP(A249,'[1]Parkrun PBs'!A:B,2,FALSE)</f>
        <v>17:07</v>
      </c>
      <c r="H249" t="s">
        <v>115</v>
      </c>
      <c r="I249" t="s">
        <v>114</v>
      </c>
      <c r="J249" s="34" t="str">
        <f t="shared" si="9"/>
        <v>NEW PB</v>
      </c>
      <c r="K249">
        <f t="shared" si="10"/>
        <v>1</v>
      </c>
      <c r="L249">
        <v>1</v>
      </c>
      <c r="M249">
        <f t="shared" si="11"/>
        <v>3</v>
      </c>
    </row>
    <row r="250" spans="1:13" x14ac:dyDescent="0.3">
      <c r="A250" t="s">
        <v>33</v>
      </c>
      <c r="B250" s="2">
        <v>45829</v>
      </c>
      <c r="C250" t="s">
        <v>113</v>
      </c>
      <c r="D250">
        <v>1</v>
      </c>
      <c r="E250">
        <v>0</v>
      </c>
      <c r="F250">
        <v>0</v>
      </c>
      <c r="G250" t="str">
        <f>VLOOKUP(A250,'[1]Parkrun PBs'!A:B,2,FALSE)</f>
        <v>16:58</v>
      </c>
      <c r="H250" t="s">
        <v>115</v>
      </c>
      <c r="I250" t="s">
        <v>114</v>
      </c>
      <c r="J250" s="34" t="str">
        <f t="shared" si="9"/>
        <v>NEW PB</v>
      </c>
      <c r="K250">
        <f t="shared" si="10"/>
        <v>1</v>
      </c>
      <c r="L250">
        <v>1</v>
      </c>
      <c r="M250">
        <f t="shared" si="11"/>
        <v>3</v>
      </c>
    </row>
    <row r="251" spans="1:13" x14ac:dyDescent="0.3">
      <c r="A251" t="s">
        <v>81</v>
      </c>
      <c r="B251" s="2">
        <v>45829</v>
      </c>
      <c r="C251" t="s">
        <v>113</v>
      </c>
      <c r="D251">
        <v>1</v>
      </c>
      <c r="E251">
        <v>0</v>
      </c>
      <c r="F251">
        <v>0</v>
      </c>
      <c r="G251" t="str">
        <f>VLOOKUP(A251,'[1]Parkrun PBs'!A:B,2,FALSE)</f>
        <v>16:59</v>
      </c>
      <c r="H251" t="s">
        <v>115</v>
      </c>
      <c r="I251" t="s">
        <v>115</v>
      </c>
      <c r="J251" s="34" t="str">
        <f t="shared" si="9"/>
        <v>FIRST TIMER</v>
      </c>
      <c r="K251">
        <f t="shared" si="10"/>
        <v>0</v>
      </c>
      <c r="L251">
        <v>1</v>
      </c>
      <c r="M251">
        <f t="shared" si="11"/>
        <v>2</v>
      </c>
    </row>
    <row r="252" spans="1:13" x14ac:dyDescent="0.3">
      <c r="A252" t="s">
        <v>20</v>
      </c>
      <c r="B252" s="2">
        <v>45829</v>
      </c>
      <c r="C252" t="s">
        <v>113</v>
      </c>
      <c r="D252">
        <v>1</v>
      </c>
      <c r="E252">
        <v>0</v>
      </c>
      <c r="F252">
        <v>2</v>
      </c>
      <c r="G252" t="str">
        <f>VLOOKUP(A252,'[1]Parkrun PBs'!A:B,2,FALSE)</f>
        <v>19:36</v>
      </c>
      <c r="H252" t="s">
        <v>115</v>
      </c>
      <c r="I252" t="s">
        <v>114</v>
      </c>
      <c r="J252" s="34" t="str">
        <f t="shared" si="9"/>
        <v>NEW PB</v>
      </c>
      <c r="K252">
        <f t="shared" si="10"/>
        <v>1</v>
      </c>
      <c r="L252">
        <v>0</v>
      </c>
      <c r="M252">
        <f t="shared" si="11"/>
        <v>4</v>
      </c>
    </row>
    <row r="253" spans="1:13" x14ac:dyDescent="0.3">
      <c r="A253" t="s">
        <v>169</v>
      </c>
      <c r="B253" s="2">
        <v>45829</v>
      </c>
      <c r="C253" t="s">
        <v>113</v>
      </c>
      <c r="D253">
        <v>1</v>
      </c>
      <c r="E253">
        <v>0</v>
      </c>
      <c r="F253">
        <v>0</v>
      </c>
      <c r="G253" t="str">
        <f>VLOOKUP(A253,'[1]Parkrun PBs'!A:B,2,FALSE)</f>
        <v>19:48</v>
      </c>
      <c r="H253" t="s">
        <v>115</v>
      </c>
      <c r="I253" t="s">
        <v>115</v>
      </c>
      <c r="J253" s="34" t="str">
        <f t="shared" si="9"/>
        <v>FIRST TIMER</v>
      </c>
      <c r="K253">
        <f t="shared" si="10"/>
        <v>0</v>
      </c>
      <c r="L253">
        <v>1</v>
      </c>
      <c r="M253">
        <f t="shared" si="11"/>
        <v>2</v>
      </c>
    </row>
    <row r="254" spans="1:13" x14ac:dyDescent="0.3">
      <c r="A254" t="s">
        <v>39</v>
      </c>
      <c r="B254" s="2">
        <v>45829</v>
      </c>
      <c r="C254" t="s">
        <v>113</v>
      </c>
      <c r="D254">
        <v>1</v>
      </c>
      <c r="E254">
        <v>0</v>
      </c>
      <c r="F254">
        <v>0</v>
      </c>
      <c r="G254" t="str">
        <f>VLOOKUP(A254,'[1]Parkrun PBs'!A:B,2,FALSE)</f>
        <v>18:31</v>
      </c>
      <c r="H254" t="s">
        <v>115</v>
      </c>
      <c r="I254" t="s">
        <v>115</v>
      </c>
      <c r="J254" s="34" t="str">
        <f t="shared" si="9"/>
        <v>FIRST TIMER</v>
      </c>
      <c r="K254">
        <f t="shared" si="10"/>
        <v>0</v>
      </c>
      <c r="L254">
        <v>1</v>
      </c>
      <c r="M254">
        <f t="shared" si="11"/>
        <v>2</v>
      </c>
    </row>
    <row r="255" spans="1:13" x14ac:dyDescent="0.3">
      <c r="A255" t="s">
        <v>25</v>
      </c>
      <c r="B255" s="2">
        <v>45829</v>
      </c>
      <c r="C255" t="s">
        <v>113</v>
      </c>
      <c r="D255">
        <v>1</v>
      </c>
      <c r="E255">
        <v>0</v>
      </c>
      <c r="F255">
        <v>0</v>
      </c>
      <c r="G255" t="str">
        <f>VLOOKUP(A255,'[1]Parkrun PBs'!A:B,2,FALSE)</f>
        <v>22:30</v>
      </c>
      <c r="H255" t="s">
        <v>115</v>
      </c>
      <c r="I255" t="s">
        <v>114</v>
      </c>
      <c r="J255" s="34" t="str">
        <f t="shared" si="9"/>
        <v>NEW PB</v>
      </c>
      <c r="K255">
        <f t="shared" si="10"/>
        <v>1</v>
      </c>
      <c r="L255">
        <v>0</v>
      </c>
      <c r="M255">
        <f t="shared" si="11"/>
        <v>2</v>
      </c>
    </row>
    <row r="256" spans="1:13" x14ac:dyDescent="0.3">
      <c r="A256" t="s">
        <v>43</v>
      </c>
      <c r="B256" s="2">
        <v>45829</v>
      </c>
      <c r="C256" t="s">
        <v>148</v>
      </c>
      <c r="D256">
        <v>1</v>
      </c>
      <c r="E256">
        <v>0</v>
      </c>
      <c r="F256">
        <v>0</v>
      </c>
      <c r="G256" t="str">
        <f>VLOOKUP(A256,'[1]Parkrun PBs'!A:B,2,FALSE)</f>
        <v>24:06</v>
      </c>
      <c r="H256" t="s">
        <v>114</v>
      </c>
      <c r="I256" t="s">
        <v>114</v>
      </c>
      <c r="J256" s="34" t="str">
        <f t="shared" si="9"/>
        <v xml:space="preserve"> </v>
      </c>
      <c r="K256">
        <f t="shared" si="10"/>
        <v>0</v>
      </c>
      <c r="L256">
        <v>0</v>
      </c>
      <c r="M256">
        <f t="shared" si="11"/>
        <v>1</v>
      </c>
    </row>
    <row r="257" spans="1:13" x14ac:dyDescent="0.3">
      <c r="A257" t="s">
        <v>177</v>
      </c>
      <c r="B257" s="2">
        <v>45829</v>
      </c>
      <c r="C257" t="s">
        <v>148</v>
      </c>
      <c r="D257">
        <v>1</v>
      </c>
      <c r="E257">
        <v>0</v>
      </c>
      <c r="F257">
        <v>0</v>
      </c>
      <c r="G257" t="str">
        <f>VLOOKUP(A257,'[1]Parkrun PBs'!A:B,2,FALSE)</f>
        <v>23:42</v>
      </c>
      <c r="H257" t="s">
        <v>114</v>
      </c>
      <c r="I257" t="s">
        <v>114</v>
      </c>
      <c r="J257" s="34" t="str">
        <f t="shared" si="9"/>
        <v xml:space="preserve"> </v>
      </c>
      <c r="K257">
        <f t="shared" si="10"/>
        <v>0</v>
      </c>
      <c r="L257">
        <v>0</v>
      </c>
      <c r="M257">
        <f t="shared" si="11"/>
        <v>1</v>
      </c>
    </row>
    <row r="258" spans="1:13" x14ac:dyDescent="0.3">
      <c r="A258" t="s">
        <v>26</v>
      </c>
      <c r="B258" s="2">
        <v>45829</v>
      </c>
      <c r="C258" t="s">
        <v>116</v>
      </c>
      <c r="D258">
        <v>1</v>
      </c>
      <c r="E258">
        <v>0</v>
      </c>
      <c r="F258">
        <v>0</v>
      </c>
      <c r="G258" t="str">
        <f>VLOOKUP(A258,'[1]Parkrun PBs'!A:B,2,FALSE)</f>
        <v>21:46</v>
      </c>
      <c r="H258" t="s">
        <v>114</v>
      </c>
      <c r="I258" t="s">
        <v>114</v>
      </c>
      <c r="J258" s="34" t="str">
        <f t="shared" si="9"/>
        <v xml:space="preserve"> </v>
      </c>
      <c r="K258">
        <f t="shared" si="10"/>
        <v>0</v>
      </c>
      <c r="L258">
        <v>0</v>
      </c>
      <c r="M258">
        <f t="shared" si="11"/>
        <v>1</v>
      </c>
    </row>
    <row r="259" spans="1:13" x14ac:dyDescent="0.3">
      <c r="A259" t="s">
        <v>130</v>
      </c>
      <c r="B259" s="2">
        <v>45829</v>
      </c>
      <c r="C259" t="s">
        <v>135</v>
      </c>
      <c r="D259">
        <v>1</v>
      </c>
      <c r="E259">
        <v>0</v>
      </c>
      <c r="F259">
        <v>0</v>
      </c>
      <c r="G259" t="str">
        <f>VLOOKUP(A259,'[1]Parkrun PBs'!A:B,2,FALSE)</f>
        <v>17:43</v>
      </c>
      <c r="H259" t="s">
        <v>114</v>
      </c>
      <c r="I259" t="s">
        <v>114</v>
      </c>
      <c r="J259" s="34" t="str">
        <f t="shared" si="9"/>
        <v xml:space="preserve"> </v>
      </c>
      <c r="K259">
        <f t="shared" si="10"/>
        <v>0</v>
      </c>
      <c r="L259">
        <v>1</v>
      </c>
      <c r="M259">
        <f t="shared" si="11"/>
        <v>2</v>
      </c>
    </row>
    <row r="260" spans="1:13" x14ac:dyDescent="0.3">
      <c r="A260" t="s">
        <v>41</v>
      </c>
      <c r="B260" s="2">
        <v>45829</v>
      </c>
      <c r="C260" t="s">
        <v>219</v>
      </c>
      <c r="D260">
        <v>1</v>
      </c>
      <c r="E260">
        <v>0</v>
      </c>
      <c r="F260">
        <v>0</v>
      </c>
      <c r="G260" t="str">
        <f>VLOOKUP(A260,'[1]Parkrun PBs'!A:B,2,FALSE)</f>
        <v>20:25</v>
      </c>
      <c r="H260" t="s">
        <v>114</v>
      </c>
      <c r="I260" t="s">
        <v>114</v>
      </c>
      <c r="J260" s="34" t="str">
        <f t="shared" si="9"/>
        <v xml:space="preserve"> </v>
      </c>
      <c r="K260">
        <f t="shared" si="10"/>
        <v>0</v>
      </c>
      <c r="L260">
        <v>0</v>
      </c>
      <c r="M260">
        <f t="shared" si="11"/>
        <v>1</v>
      </c>
    </row>
    <row r="261" spans="1:13" x14ac:dyDescent="0.3">
      <c r="A261" t="s">
        <v>54</v>
      </c>
      <c r="B261" s="2">
        <v>45829</v>
      </c>
      <c r="C261" t="s">
        <v>220</v>
      </c>
      <c r="D261">
        <v>1</v>
      </c>
      <c r="E261">
        <v>0</v>
      </c>
      <c r="F261">
        <v>0</v>
      </c>
      <c r="G261" t="str">
        <f>VLOOKUP(A261,'[1]Parkrun PBs'!A:B,2,FALSE)</f>
        <v>26:19</v>
      </c>
      <c r="H261" t="s">
        <v>115</v>
      </c>
      <c r="I261" t="s">
        <v>115</v>
      </c>
      <c r="J261" s="34" t="str">
        <f t="shared" si="9"/>
        <v>FIRST TIMER</v>
      </c>
      <c r="K261">
        <f t="shared" si="10"/>
        <v>0</v>
      </c>
      <c r="L261">
        <v>0</v>
      </c>
      <c r="M261">
        <f t="shared" si="11"/>
        <v>1</v>
      </c>
    </row>
    <row r="262" spans="1:13" x14ac:dyDescent="0.3">
      <c r="A262" t="s">
        <v>77</v>
      </c>
      <c r="B262" s="2">
        <v>45829</v>
      </c>
      <c r="C262" t="s">
        <v>221</v>
      </c>
      <c r="D262">
        <v>1</v>
      </c>
      <c r="E262">
        <v>0</v>
      </c>
      <c r="F262">
        <v>0</v>
      </c>
      <c r="G262" t="str">
        <f>VLOOKUP(A262,'[1]Parkrun PBs'!A:B,2,FALSE)</f>
        <v>20:44</v>
      </c>
      <c r="H262" t="s">
        <v>115</v>
      </c>
      <c r="I262" t="s">
        <v>115</v>
      </c>
      <c r="J262" s="34" t="str">
        <f t="shared" si="9"/>
        <v>FIRST TIMER</v>
      </c>
      <c r="K262">
        <f t="shared" si="10"/>
        <v>0</v>
      </c>
      <c r="L262">
        <v>0</v>
      </c>
      <c r="M262">
        <f t="shared" si="11"/>
        <v>1</v>
      </c>
    </row>
    <row r="263" spans="1:13" x14ac:dyDescent="0.3">
      <c r="A263" t="s">
        <v>80</v>
      </c>
      <c r="B263" s="2">
        <v>45829</v>
      </c>
      <c r="C263" t="s">
        <v>221</v>
      </c>
      <c r="D263">
        <v>1</v>
      </c>
      <c r="E263">
        <v>0</v>
      </c>
      <c r="F263">
        <v>0</v>
      </c>
      <c r="G263" t="str">
        <f>VLOOKUP(A263,'[1]Parkrun PBs'!A:B,2,FALSE)</f>
        <v>20:09</v>
      </c>
      <c r="H263" t="s">
        <v>115</v>
      </c>
      <c r="I263" t="s">
        <v>115</v>
      </c>
      <c r="J263" s="34" t="str">
        <f t="shared" si="9"/>
        <v>FIRST TIMER</v>
      </c>
      <c r="K263">
        <f t="shared" si="10"/>
        <v>0</v>
      </c>
      <c r="L263">
        <v>0</v>
      </c>
      <c r="M263">
        <f t="shared" si="11"/>
        <v>1</v>
      </c>
    </row>
    <row r="264" spans="1:13" x14ac:dyDescent="0.3">
      <c r="A264" t="s">
        <v>42</v>
      </c>
      <c r="B264" s="2">
        <v>45829</v>
      </c>
      <c r="C264" t="s">
        <v>222</v>
      </c>
      <c r="D264">
        <v>1</v>
      </c>
      <c r="E264">
        <v>0</v>
      </c>
      <c r="F264">
        <v>0</v>
      </c>
      <c r="G264" t="str">
        <f>VLOOKUP(A264,'[1]Parkrun PBs'!A:B,2,FALSE)</f>
        <v>22:54</v>
      </c>
      <c r="H264" t="s">
        <v>115</v>
      </c>
      <c r="I264" t="s">
        <v>115</v>
      </c>
      <c r="J264" s="34" t="str">
        <f t="shared" si="9"/>
        <v>FIRST TIMER</v>
      </c>
      <c r="K264">
        <f t="shared" si="10"/>
        <v>0</v>
      </c>
      <c r="L264">
        <v>0</v>
      </c>
      <c r="M264">
        <f t="shared" si="11"/>
        <v>1</v>
      </c>
    </row>
    <row r="265" spans="1:13" x14ac:dyDescent="0.3">
      <c r="A265" t="s">
        <v>34</v>
      </c>
      <c r="B265" s="2">
        <v>45829</v>
      </c>
      <c r="C265" t="s">
        <v>223</v>
      </c>
      <c r="D265">
        <v>1</v>
      </c>
      <c r="E265">
        <v>0</v>
      </c>
      <c r="F265">
        <v>0</v>
      </c>
      <c r="G265" t="str">
        <f>VLOOKUP(A265,'[1]Parkrun PBs'!A:B,2,FALSE)</f>
        <v>19:45</v>
      </c>
      <c r="H265" t="s">
        <v>115</v>
      </c>
      <c r="I265" t="s">
        <v>115</v>
      </c>
      <c r="J265" s="34" t="str">
        <f t="shared" si="9"/>
        <v>FIRST TIMER</v>
      </c>
      <c r="K265">
        <f t="shared" si="10"/>
        <v>0</v>
      </c>
      <c r="L265">
        <v>1</v>
      </c>
      <c r="M265">
        <f t="shared" si="11"/>
        <v>2</v>
      </c>
    </row>
    <row r="266" spans="1:13" x14ac:dyDescent="0.3">
      <c r="A266" t="s">
        <v>22</v>
      </c>
      <c r="B266" s="2">
        <v>45829</v>
      </c>
      <c r="C266" t="s">
        <v>126</v>
      </c>
      <c r="D266">
        <v>1</v>
      </c>
      <c r="E266">
        <v>0</v>
      </c>
      <c r="F266">
        <v>0</v>
      </c>
      <c r="G266" t="str">
        <f>VLOOKUP(A266,'[1]Parkrun PBs'!A:B,2,FALSE)</f>
        <v>21:27</v>
      </c>
      <c r="H266" t="s">
        <v>114</v>
      </c>
      <c r="I266" t="s">
        <v>114</v>
      </c>
      <c r="J266" s="34" t="str">
        <f t="shared" si="9"/>
        <v xml:space="preserve"> </v>
      </c>
      <c r="K266">
        <f t="shared" si="10"/>
        <v>0</v>
      </c>
      <c r="L266">
        <v>0</v>
      </c>
      <c r="M266">
        <f t="shared" si="11"/>
        <v>1</v>
      </c>
    </row>
    <row r="267" spans="1:13" x14ac:dyDescent="0.3">
      <c r="A267" t="s">
        <v>224</v>
      </c>
      <c r="B267" s="2">
        <v>45829</v>
      </c>
      <c r="C267" t="s">
        <v>225</v>
      </c>
      <c r="D267">
        <v>1</v>
      </c>
      <c r="E267">
        <v>0</v>
      </c>
      <c r="F267">
        <v>0</v>
      </c>
      <c r="G267" t="str">
        <f>VLOOKUP(A267,'[1]Parkrun PBs'!A:B,2,FALSE)</f>
        <v>26:00</v>
      </c>
      <c r="H267" t="s">
        <v>115</v>
      </c>
      <c r="I267" t="s">
        <v>115</v>
      </c>
      <c r="J267" s="34" t="str">
        <f t="shared" si="9"/>
        <v>FIRST TIMER</v>
      </c>
      <c r="K267">
        <f t="shared" si="10"/>
        <v>0</v>
      </c>
      <c r="L267">
        <v>0</v>
      </c>
      <c r="M267">
        <f t="shared" si="11"/>
        <v>1</v>
      </c>
    </row>
    <row r="268" spans="1:13" x14ac:dyDescent="0.3">
      <c r="A268" t="s">
        <v>31</v>
      </c>
      <c r="B268" s="2">
        <v>45829</v>
      </c>
      <c r="C268" t="s">
        <v>133</v>
      </c>
      <c r="D268">
        <v>1</v>
      </c>
      <c r="E268">
        <v>0</v>
      </c>
      <c r="F268">
        <v>0</v>
      </c>
      <c r="G268" t="str">
        <f>VLOOKUP(A268,'[1]Parkrun PBs'!A:B,2,FALSE)</f>
        <v>17:34</v>
      </c>
      <c r="H268" t="s">
        <v>114</v>
      </c>
      <c r="I268" t="s">
        <v>114</v>
      </c>
      <c r="J268" s="34" t="str">
        <f t="shared" si="9"/>
        <v xml:space="preserve"> </v>
      </c>
      <c r="K268">
        <f t="shared" si="10"/>
        <v>0</v>
      </c>
      <c r="L268">
        <v>0</v>
      </c>
      <c r="M268">
        <f t="shared" si="11"/>
        <v>1</v>
      </c>
    </row>
    <row r="269" spans="1:13" x14ac:dyDescent="0.3">
      <c r="A269" t="s">
        <v>128</v>
      </c>
      <c r="B269" s="2">
        <v>45829</v>
      </c>
      <c r="C269" t="s">
        <v>133</v>
      </c>
      <c r="D269">
        <v>1</v>
      </c>
      <c r="E269">
        <v>0</v>
      </c>
      <c r="F269">
        <v>0</v>
      </c>
      <c r="G269" t="str">
        <f>VLOOKUP(A269,'[1]Parkrun PBs'!A:B,2,FALSE)</f>
        <v>25:17</v>
      </c>
      <c r="H269" t="s">
        <v>114</v>
      </c>
      <c r="I269" t="s">
        <v>114</v>
      </c>
      <c r="J269" s="34" t="str">
        <f t="shared" si="9"/>
        <v xml:space="preserve"> </v>
      </c>
      <c r="K269">
        <f t="shared" si="10"/>
        <v>0</v>
      </c>
      <c r="L269">
        <v>0</v>
      </c>
      <c r="M269">
        <f t="shared" si="11"/>
        <v>1</v>
      </c>
    </row>
    <row r="270" spans="1:13" x14ac:dyDescent="0.3">
      <c r="A270" t="s">
        <v>14</v>
      </c>
      <c r="B270" s="2">
        <v>45829</v>
      </c>
      <c r="C270" t="s">
        <v>133</v>
      </c>
      <c r="D270">
        <v>1</v>
      </c>
      <c r="E270">
        <v>0</v>
      </c>
      <c r="F270">
        <v>0</v>
      </c>
      <c r="G270" t="str">
        <f>VLOOKUP(A270,'[1]Parkrun PBs'!A:B,2,FALSE)</f>
        <v>17:09</v>
      </c>
      <c r="H270" t="s">
        <v>114</v>
      </c>
      <c r="I270" t="s">
        <v>114</v>
      </c>
      <c r="J270" s="34" t="str">
        <f t="shared" si="9"/>
        <v xml:space="preserve"> </v>
      </c>
      <c r="K270">
        <f t="shared" si="10"/>
        <v>0</v>
      </c>
      <c r="L270">
        <v>0</v>
      </c>
      <c r="M270">
        <f t="shared" si="11"/>
        <v>1</v>
      </c>
    </row>
    <row r="271" spans="1:13" x14ac:dyDescent="0.3">
      <c r="A271" t="s">
        <v>22</v>
      </c>
      <c r="B271" s="2">
        <v>45836</v>
      </c>
      <c r="C271" t="s">
        <v>113</v>
      </c>
      <c r="D271">
        <v>1</v>
      </c>
      <c r="E271">
        <v>0</v>
      </c>
      <c r="F271">
        <v>0</v>
      </c>
      <c r="G271" t="str">
        <f>VLOOKUP(A271,'[1]Parkrun PBs'!A:B,2,FALSE)</f>
        <v>21:27</v>
      </c>
      <c r="H271" t="s">
        <v>114</v>
      </c>
      <c r="I271" t="s">
        <v>114</v>
      </c>
      <c r="J271" s="34" t="str">
        <f t="shared" si="9"/>
        <v xml:space="preserve"> </v>
      </c>
      <c r="K271">
        <f t="shared" si="10"/>
        <v>0</v>
      </c>
      <c r="L271">
        <v>0</v>
      </c>
      <c r="M271">
        <f t="shared" si="11"/>
        <v>1</v>
      </c>
    </row>
    <row r="272" spans="1:13" x14ac:dyDescent="0.3">
      <c r="A272" t="s">
        <v>130</v>
      </c>
      <c r="B272" s="2">
        <v>45836</v>
      </c>
      <c r="C272" t="s">
        <v>113</v>
      </c>
      <c r="D272">
        <v>1</v>
      </c>
      <c r="E272">
        <v>0</v>
      </c>
      <c r="F272">
        <v>0</v>
      </c>
      <c r="G272" t="str">
        <f>VLOOKUP(A272,'[1]Parkrun PBs'!A:B,2,FALSE)</f>
        <v>17:43</v>
      </c>
      <c r="H272" t="s">
        <v>114</v>
      </c>
      <c r="I272" t="s">
        <v>114</v>
      </c>
      <c r="J272" s="34" t="str">
        <f t="shared" si="9"/>
        <v xml:space="preserve"> </v>
      </c>
      <c r="K272">
        <f t="shared" si="10"/>
        <v>0</v>
      </c>
      <c r="L272">
        <v>0</v>
      </c>
      <c r="M272">
        <f t="shared" si="11"/>
        <v>1</v>
      </c>
    </row>
    <row r="273" spans="1:13" x14ac:dyDescent="0.3">
      <c r="A273" t="s">
        <v>17</v>
      </c>
      <c r="B273" s="2">
        <v>45836</v>
      </c>
      <c r="C273" t="s">
        <v>170</v>
      </c>
      <c r="D273">
        <v>1</v>
      </c>
      <c r="E273">
        <v>0</v>
      </c>
      <c r="F273">
        <v>0</v>
      </c>
      <c r="G273" t="str">
        <f>VLOOKUP(A273,'[1]Parkrun PBs'!A:B,2,FALSE)</f>
        <v>17:32</v>
      </c>
      <c r="H273" t="s">
        <v>115</v>
      </c>
      <c r="I273" t="s">
        <v>115</v>
      </c>
      <c r="J273" s="34" t="str">
        <f t="shared" si="9"/>
        <v>FIRST TIMER</v>
      </c>
      <c r="K273">
        <f t="shared" si="10"/>
        <v>0</v>
      </c>
      <c r="L273">
        <v>1</v>
      </c>
      <c r="M273">
        <f t="shared" si="11"/>
        <v>2</v>
      </c>
    </row>
    <row r="274" spans="1:13" x14ac:dyDescent="0.3">
      <c r="A274" t="s">
        <v>72</v>
      </c>
      <c r="B274" s="2">
        <v>45836</v>
      </c>
      <c r="C274" t="s">
        <v>170</v>
      </c>
      <c r="D274">
        <v>1</v>
      </c>
      <c r="E274">
        <v>0</v>
      </c>
      <c r="F274">
        <v>0</v>
      </c>
      <c r="G274" t="str">
        <f>VLOOKUP(A274,'[1]Parkrun PBs'!A:B,2,FALSE)</f>
        <v>17:02</v>
      </c>
      <c r="H274" t="s">
        <v>115</v>
      </c>
      <c r="I274" t="s">
        <v>115</v>
      </c>
      <c r="J274" s="34" t="str">
        <f t="shared" si="9"/>
        <v>FIRST TIMER</v>
      </c>
      <c r="K274">
        <f t="shared" si="10"/>
        <v>0</v>
      </c>
      <c r="L274">
        <v>0</v>
      </c>
      <c r="M274">
        <f t="shared" si="11"/>
        <v>1</v>
      </c>
    </row>
    <row r="275" spans="1:13" x14ac:dyDescent="0.3">
      <c r="A275" t="s">
        <v>38</v>
      </c>
      <c r="B275" s="2">
        <v>45836</v>
      </c>
      <c r="C275" t="s">
        <v>170</v>
      </c>
      <c r="D275">
        <v>1</v>
      </c>
      <c r="E275">
        <v>0</v>
      </c>
      <c r="F275">
        <v>0</v>
      </c>
      <c r="G275" t="str">
        <f>VLOOKUP(A275,'[1]Parkrun PBs'!A:B,2,FALSE)</f>
        <v>20:53</v>
      </c>
      <c r="H275" t="s">
        <v>115</v>
      </c>
      <c r="I275" t="s">
        <v>115</v>
      </c>
      <c r="J275" s="34" t="str">
        <f t="shared" si="9"/>
        <v>FIRST TIMER</v>
      </c>
      <c r="K275">
        <f t="shared" si="10"/>
        <v>0</v>
      </c>
      <c r="L275">
        <v>0</v>
      </c>
      <c r="M275">
        <f t="shared" si="11"/>
        <v>1</v>
      </c>
    </row>
    <row r="276" spans="1:13" x14ac:dyDescent="0.3">
      <c r="A276" t="s">
        <v>27</v>
      </c>
      <c r="B276" s="2">
        <v>45836</v>
      </c>
      <c r="C276" t="s">
        <v>170</v>
      </c>
      <c r="D276">
        <v>1</v>
      </c>
      <c r="E276">
        <v>0</v>
      </c>
      <c r="F276">
        <v>0</v>
      </c>
      <c r="G276" t="str">
        <f>VLOOKUP(A276,'[1]Parkrun PBs'!A:B,2,FALSE)</f>
        <v>17:07</v>
      </c>
      <c r="H276" t="s">
        <v>114</v>
      </c>
      <c r="I276" t="s">
        <v>114</v>
      </c>
      <c r="J276" s="34" t="str">
        <f t="shared" si="9"/>
        <v xml:space="preserve"> </v>
      </c>
      <c r="K276">
        <f t="shared" si="10"/>
        <v>0</v>
      </c>
      <c r="L276">
        <v>0</v>
      </c>
      <c r="M276">
        <f t="shared" si="11"/>
        <v>1</v>
      </c>
    </row>
    <row r="277" spans="1:13" x14ac:dyDescent="0.3">
      <c r="A277" t="s">
        <v>189</v>
      </c>
      <c r="B277" s="2">
        <v>45836</v>
      </c>
      <c r="C277" t="s">
        <v>170</v>
      </c>
      <c r="D277">
        <v>1</v>
      </c>
      <c r="E277">
        <v>0</v>
      </c>
      <c r="F277">
        <v>0</v>
      </c>
      <c r="G277" t="str">
        <f>VLOOKUP(A277,'[1]Parkrun PBs'!A:B,2,FALSE)</f>
        <v>20:51</v>
      </c>
      <c r="H277" t="s">
        <v>115</v>
      </c>
      <c r="I277" t="s">
        <v>115</v>
      </c>
      <c r="J277" s="34" t="str">
        <f t="shared" si="9"/>
        <v>FIRST TIMER</v>
      </c>
      <c r="K277">
        <f t="shared" si="10"/>
        <v>0</v>
      </c>
      <c r="L277">
        <v>0</v>
      </c>
      <c r="M277">
        <f t="shared" si="11"/>
        <v>1</v>
      </c>
    </row>
    <row r="278" spans="1:13" x14ac:dyDescent="0.3">
      <c r="A278" t="s">
        <v>49</v>
      </c>
      <c r="B278" s="2">
        <v>45836</v>
      </c>
      <c r="C278" t="s">
        <v>170</v>
      </c>
      <c r="D278">
        <v>1</v>
      </c>
      <c r="E278">
        <v>0</v>
      </c>
      <c r="F278">
        <v>0</v>
      </c>
      <c r="G278" t="str">
        <f>VLOOKUP(A278,'[1]Parkrun PBs'!A:B,2,FALSE)</f>
        <v>22:03</v>
      </c>
      <c r="H278" t="s">
        <v>115</v>
      </c>
      <c r="I278" t="s">
        <v>115</v>
      </c>
      <c r="J278" s="34" t="str">
        <f t="shared" si="9"/>
        <v>FIRST TIMER</v>
      </c>
      <c r="K278">
        <f t="shared" si="10"/>
        <v>0</v>
      </c>
      <c r="L278">
        <v>0</v>
      </c>
      <c r="M278">
        <f t="shared" si="11"/>
        <v>1</v>
      </c>
    </row>
    <row r="279" spans="1:13" x14ac:dyDescent="0.3">
      <c r="A279" t="s">
        <v>61</v>
      </c>
      <c r="B279" s="2">
        <v>45836</v>
      </c>
      <c r="C279" t="s">
        <v>170</v>
      </c>
      <c r="D279">
        <v>1</v>
      </c>
      <c r="E279">
        <v>0</v>
      </c>
      <c r="F279">
        <v>0</v>
      </c>
      <c r="G279" t="str">
        <f>VLOOKUP(A279,'[1]Parkrun PBs'!A:B,2,FALSE)</f>
        <v>21:58</v>
      </c>
      <c r="H279" t="s">
        <v>115</v>
      </c>
      <c r="I279" t="s">
        <v>114</v>
      </c>
      <c r="J279" s="34" t="str">
        <f t="shared" si="9"/>
        <v>NEW PB</v>
      </c>
      <c r="K279">
        <f t="shared" si="10"/>
        <v>1</v>
      </c>
      <c r="L279">
        <v>0</v>
      </c>
      <c r="M279">
        <f t="shared" si="11"/>
        <v>2</v>
      </c>
    </row>
    <row r="280" spans="1:13" x14ac:dyDescent="0.3">
      <c r="A280" t="s">
        <v>23</v>
      </c>
      <c r="B280" s="2">
        <v>45836</v>
      </c>
      <c r="C280" t="s">
        <v>170</v>
      </c>
      <c r="D280">
        <v>1</v>
      </c>
      <c r="E280">
        <v>0</v>
      </c>
      <c r="F280">
        <v>0</v>
      </c>
      <c r="G280" t="str">
        <f>VLOOKUP(A280,'[1]Parkrun PBs'!A:B,2,FALSE)</f>
        <v>21:16</v>
      </c>
      <c r="H280" t="s">
        <v>115</v>
      </c>
      <c r="I280" t="s">
        <v>115</v>
      </c>
      <c r="J280" s="34" t="str">
        <f t="shared" si="9"/>
        <v>FIRST TIMER</v>
      </c>
      <c r="K280">
        <f t="shared" si="10"/>
        <v>0</v>
      </c>
      <c r="L280">
        <v>0</v>
      </c>
      <c r="M280">
        <f t="shared" si="11"/>
        <v>1</v>
      </c>
    </row>
    <row r="281" spans="1:13" x14ac:dyDescent="0.3">
      <c r="A281" t="s">
        <v>34</v>
      </c>
      <c r="B281" s="2">
        <v>45836</v>
      </c>
      <c r="C281" t="s">
        <v>170</v>
      </c>
      <c r="D281">
        <v>1</v>
      </c>
      <c r="E281">
        <v>0</v>
      </c>
      <c r="F281">
        <v>0</v>
      </c>
      <c r="G281" t="str">
        <f>VLOOKUP(A281,'[1]Parkrun PBs'!A:B,2,FALSE)</f>
        <v>19:45</v>
      </c>
      <c r="H281" t="s">
        <v>114</v>
      </c>
      <c r="I281" t="s">
        <v>114</v>
      </c>
      <c r="J281" s="34" t="str">
        <f t="shared" si="9"/>
        <v xml:space="preserve"> </v>
      </c>
      <c r="K281">
        <f t="shared" si="10"/>
        <v>0</v>
      </c>
      <c r="L281">
        <v>0</v>
      </c>
      <c r="M281">
        <f t="shared" si="11"/>
        <v>1</v>
      </c>
    </row>
    <row r="282" spans="1:13" x14ac:dyDescent="0.3">
      <c r="A282" t="s">
        <v>42</v>
      </c>
      <c r="B282" s="2">
        <v>45836</v>
      </c>
      <c r="C282" t="s">
        <v>170</v>
      </c>
      <c r="D282">
        <v>1</v>
      </c>
      <c r="E282">
        <v>0</v>
      </c>
      <c r="F282">
        <v>0</v>
      </c>
      <c r="G282" t="str">
        <f>VLOOKUP(A282,'[1]Parkrun PBs'!A:B,2,FALSE)</f>
        <v>22:54</v>
      </c>
      <c r="H282" t="s">
        <v>115</v>
      </c>
      <c r="I282" t="s">
        <v>115</v>
      </c>
      <c r="J282" s="34" t="str">
        <f t="shared" si="9"/>
        <v>FIRST TIMER</v>
      </c>
      <c r="K282">
        <f t="shared" si="10"/>
        <v>0</v>
      </c>
      <c r="L282">
        <v>1</v>
      </c>
      <c r="M282">
        <f t="shared" si="11"/>
        <v>2</v>
      </c>
    </row>
    <row r="283" spans="1:13" x14ac:dyDescent="0.3">
      <c r="A283" t="s">
        <v>128</v>
      </c>
      <c r="B283" s="2">
        <v>45836</v>
      </c>
      <c r="C283" t="s">
        <v>170</v>
      </c>
      <c r="D283">
        <v>1</v>
      </c>
      <c r="E283">
        <v>0</v>
      </c>
      <c r="F283">
        <v>0</v>
      </c>
      <c r="G283" t="str">
        <f>VLOOKUP(A283,'[1]Parkrun PBs'!A:B,2,FALSE)</f>
        <v>25:17</v>
      </c>
      <c r="H283" t="s">
        <v>115</v>
      </c>
      <c r="I283" t="s">
        <v>115</v>
      </c>
      <c r="J283" s="34" t="str">
        <f t="shared" si="9"/>
        <v>FIRST TIMER</v>
      </c>
      <c r="K283">
        <f t="shared" si="10"/>
        <v>0</v>
      </c>
      <c r="L283">
        <v>1</v>
      </c>
      <c r="M283">
        <f t="shared" si="11"/>
        <v>2</v>
      </c>
    </row>
    <row r="284" spans="1:13" x14ac:dyDescent="0.3">
      <c r="A284" t="s">
        <v>69</v>
      </c>
      <c r="B284" s="2">
        <v>45836</v>
      </c>
      <c r="C284" t="s">
        <v>170</v>
      </c>
      <c r="D284">
        <v>1</v>
      </c>
      <c r="E284">
        <v>0</v>
      </c>
      <c r="F284">
        <v>0</v>
      </c>
      <c r="G284" t="str">
        <f>VLOOKUP(A284,'[1]Parkrun PBs'!A:B,2,FALSE)</f>
        <v>23:23</v>
      </c>
      <c r="H284" t="s">
        <v>115</v>
      </c>
      <c r="I284" t="s">
        <v>115</v>
      </c>
      <c r="J284" s="34" t="str">
        <f t="shared" si="9"/>
        <v>FIRST TIMER</v>
      </c>
      <c r="K284">
        <f t="shared" si="10"/>
        <v>0</v>
      </c>
      <c r="L284">
        <v>0</v>
      </c>
      <c r="M284">
        <f t="shared" si="11"/>
        <v>1</v>
      </c>
    </row>
    <row r="285" spans="1:13" x14ac:dyDescent="0.3">
      <c r="A285" t="s">
        <v>25</v>
      </c>
      <c r="B285" s="2">
        <v>45836</v>
      </c>
      <c r="C285" t="s">
        <v>170</v>
      </c>
      <c r="D285">
        <v>1</v>
      </c>
      <c r="E285">
        <v>0</v>
      </c>
      <c r="F285">
        <v>0</v>
      </c>
      <c r="G285" t="str">
        <f>VLOOKUP(A285,'[1]Parkrun PBs'!A:B,2,FALSE)</f>
        <v>22:30</v>
      </c>
      <c r="H285" t="s">
        <v>115</v>
      </c>
      <c r="I285" t="s">
        <v>115</v>
      </c>
      <c r="J285" s="34" t="str">
        <f t="shared" si="9"/>
        <v>FIRST TIMER</v>
      </c>
      <c r="K285">
        <f t="shared" si="10"/>
        <v>0</v>
      </c>
      <c r="L285">
        <v>0</v>
      </c>
      <c r="M285">
        <f t="shared" si="11"/>
        <v>1</v>
      </c>
    </row>
    <row r="286" spans="1:13" x14ac:dyDescent="0.3">
      <c r="A286" t="s">
        <v>21</v>
      </c>
      <c r="B286" s="2">
        <v>45836</v>
      </c>
      <c r="C286" t="s">
        <v>170</v>
      </c>
      <c r="D286">
        <v>1</v>
      </c>
      <c r="E286">
        <v>0</v>
      </c>
      <c r="F286">
        <v>0</v>
      </c>
      <c r="G286" t="str">
        <f>VLOOKUP(A286,'[1]Parkrun PBs'!A:B,2,FALSE)</f>
        <v>19:47</v>
      </c>
      <c r="H286" t="s">
        <v>115</v>
      </c>
      <c r="I286" t="s">
        <v>115</v>
      </c>
      <c r="J286" s="34" t="str">
        <f t="shared" si="9"/>
        <v>FIRST TIMER</v>
      </c>
      <c r="K286">
        <f t="shared" si="10"/>
        <v>0</v>
      </c>
      <c r="L286">
        <v>0</v>
      </c>
      <c r="M286">
        <f t="shared" si="11"/>
        <v>1</v>
      </c>
    </row>
    <row r="287" spans="1:13" x14ac:dyDescent="0.3">
      <c r="A287" t="s">
        <v>218</v>
      </c>
      <c r="B287" s="2">
        <v>45836</v>
      </c>
      <c r="C287" t="s">
        <v>170</v>
      </c>
      <c r="D287">
        <v>1</v>
      </c>
      <c r="E287">
        <v>0</v>
      </c>
      <c r="F287">
        <v>0</v>
      </c>
      <c r="G287" t="str">
        <f>VLOOKUP(A287,'[1]Parkrun PBs'!A:B,2,FALSE)</f>
        <v>21:12</v>
      </c>
      <c r="H287" t="s">
        <v>115</v>
      </c>
      <c r="I287" t="s">
        <v>115</v>
      </c>
      <c r="J287" s="34" t="str">
        <f t="shared" si="9"/>
        <v>FIRST TIMER</v>
      </c>
      <c r="K287">
        <f t="shared" si="10"/>
        <v>0</v>
      </c>
      <c r="L287">
        <v>0</v>
      </c>
      <c r="M287">
        <f t="shared" si="11"/>
        <v>1</v>
      </c>
    </row>
    <row r="288" spans="1:13" x14ac:dyDescent="0.3">
      <c r="A288" t="s">
        <v>26</v>
      </c>
      <c r="B288" s="2">
        <v>45836</v>
      </c>
      <c r="C288" t="s">
        <v>170</v>
      </c>
      <c r="D288">
        <v>1</v>
      </c>
      <c r="E288">
        <v>0</v>
      </c>
      <c r="F288">
        <v>0</v>
      </c>
      <c r="G288" t="str">
        <f>VLOOKUP(A288,'[1]Parkrun PBs'!A:B,2,FALSE)</f>
        <v>21:46</v>
      </c>
      <c r="H288" t="s">
        <v>115</v>
      </c>
      <c r="I288" t="s">
        <v>115</v>
      </c>
      <c r="J288" s="34" t="str">
        <f t="shared" si="9"/>
        <v>FIRST TIMER</v>
      </c>
      <c r="K288">
        <f t="shared" si="10"/>
        <v>0</v>
      </c>
      <c r="L288">
        <v>0</v>
      </c>
      <c r="M288">
        <f t="shared" si="11"/>
        <v>1</v>
      </c>
    </row>
    <row r="289" spans="1:13" x14ac:dyDescent="0.3">
      <c r="A289" t="s">
        <v>62</v>
      </c>
      <c r="B289" s="2">
        <v>45836</v>
      </c>
      <c r="C289" t="s">
        <v>170</v>
      </c>
      <c r="D289">
        <v>1</v>
      </c>
      <c r="E289">
        <v>0</v>
      </c>
      <c r="F289">
        <v>0</v>
      </c>
      <c r="G289" t="str">
        <f>VLOOKUP(A289,'[1]Parkrun PBs'!A:B,2,FALSE)</f>
        <v>26:44</v>
      </c>
      <c r="H289" t="s">
        <v>115</v>
      </c>
      <c r="I289" t="s">
        <v>114</v>
      </c>
      <c r="J289" s="34" t="str">
        <f t="shared" si="9"/>
        <v>NEW PB</v>
      </c>
      <c r="K289">
        <f t="shared" si="10"/>
        <v>1</v>
      </c>
      <c r="L289">
        <v>0</v>
      </c>
      <c r="M289">
        <f t="shared" si="11"/>
        <v>2</v>
      </c>
    </row>
    <row r="290" spans="1:13" x14ac:dyDescent="0.3">
      <c r="A290" t="s">
        <v>14</v>
      </c>
      <c r="B290" s="2">
        <v>45836</v>
      </c>
      <c r="C290" t="s">
        <v>226</v>
      </c>
      <c r="D290">
        <v>1</v>
      </c>
      <c r="E290">
        <v>0</v>
      </c>
      <c r="F290">
        <v>0</v>
      </c>
      <c r="G290" t="str">
        <f>VLOOKUP(A290,'[1]Parkrun PBs'!A:B,2,FALSE)</f>
        <v>17:09</v>
      </c>
      <c r="H290" t="s">
        <v>115</v>
      </c>
      <c r="I290" t="s">
        <v>115</v>
      </c>
      <c r="J290" s="34" t="str">
        <f t="shared" si="9"/>
        <v>FIRST TIMER</v>
      </c>
      <c r="K290">
        <f t="shared" si="10"/>
        <v>0</v>
      </c>
      <c r="L290">
        <v>1</v>
      </c>
      <c r="M290">
        <f t="shared" si="11"/>
        <v>2</v>
      </c>
    </row>
    <row r="291" spans="1:13" x14ac:dyDescent="0.3">
      <c r="A291" t="s">
        <v>73</v>
      </c>
      <c r="B291" s="2">
        <v>45836</v>
      </c>
      <c r="C291" t="s">
        <v>116</v>
      </c>
      <c r="D291">
        <v>1</v>
      </c>
      <c r="E291">
        <v>0</v>
      </c>
      <c r="F291">
        <v>0</v>
      </c>
      <c r="G291" t="str">
        <f>VLOOKUP(A291,'[1]Parkrun PBs'!A:B,2,FALSE)</f>
        <v>19:17</v>
      </c>
      <c r="H291" t="s">
        <v>114</v>
      </c>
      <c r="I291" t="s">
        <v>114</v>
      </c>
      <c r="J291" s="34" t="str">
        <f t="shared" si="9"/>
        <v xml:space="preserve"> </v>
      </c>
      <c r="K291">
        <f t="shared" si="10"/>
        <v>0</v>
      </c>
      <c r="L291">
        <v>0</v>
      </c>
      <c r="M291">
        <f t="shared" si="11"/>
        <v>1</v>
      </c>
    </row>
    <row r="292" spans="1:13" x14ac:dyDescent="0.3">
      <c r="A292" t="s">
        <v>227</v>
      </c>
      <c r="B292" s="2">
        <v>45836</v>
      </c>
      <c r="C292" t="s">
        <v>123</v>
      </c>
      <c r="D292">
        <v>1</v>
      </c>
      <c r="E292">
        <v>0</v>
      </c>
      <c r="F292">
        <v>0</v>
      </c>
      <c r="G292" t="str">
        <f>VLOOKUP(A292,'[1]Parkrun PBs'!A:B,2,FALSE)</f>
        <v>20:31</v>
      </c>
      <c r="H292" t="s">
        <v>114</v>
      </c>
      <c r="I292" t="s">
        <v>114</v>
      </c>
      <c r="J292" s="34" t="str">
        <f t="shared" si="9"/>
        <v xml:space="preserve"> </v>
      </c>
      <c r="K292">
        <f t="shared" si="10"/>
        <v>0</v>
      </c>
      <c r="L292">
        <v>0</v>
      </c>
      <c r="M292">
        <f t="shared" si="11"/>
        <v>1</v>
      </c>
    </row>
    <row r="293" spans="1:13" x14ac:dyDescent="0.3">
      <c r="A293" t="s">
        <v>31</v>
      </c>
      <c r="B293" s="2">
        <v>45836</v>
      </c>
      <c r="C293" t="s">
        <v>228</v>
      </c>
      <c r="D293">
        <v>1</v>
      </c>
      <c r="E293">
        <v>0</v>
      </c>
      <c r="F293">
        <v>0</v>
      </c>
      <c r="G293" t="str">
        <f>VLOOKUP(A293,'[1]Parkrun PBs'!A:B,2,FALSE)</f>
        <v>17:34</v>
      </c>
      <c r="H293" t="s">
        <v>115</v>
      </c>
      <c r="I293" t="s">
        <v>115</v>
      </c>
      <c r="J293" s="34" t="str">
        <f t="shared" si="9"/>
        <v>FIRST TIMER</v>
      </c>
      <c r="K293">
        <f t="shared" si="10"/>
        <v>0</v>
      </c>
      <c r="L293">
        <v>1</v>
      </c>
      <c r="M293">
        <f t="shared" si="11"/>
        <v>2</v>
      </c>
    </row>
    <row r="294" spans="1:13" x14ac:dyDescent="0.3">
      <c r="A294" t="s">
        <v>35</v>
      </c>
      <c r="B294" s="2">
        <v>45836</v>
      </c>
      <c r="C294" t="s">
        <v>229</v>
      </c>
      <c r="D294">
        <v>1</v>
      </c>
      <c r="E294">
        <v>0</v>
      </c>
      <c r="F294">
        <v>0</v>
      </c>
      <c r="G294" t="str">
        <f>VLOOKUP(A294,'[1]Parkrun PBs'!A:B,2,FALSE)</f>
        <v>17:41</v>
      </c>
      <c r="H294" t="s">
        <v>115</v>
      </c>
      <c r="I294" t="s">
        <v>115</v>
      </c>
      <c r="J294" s="34" t="str">
        <f t="shared" si="9"/>
        <v>FIRST TIMER</v>
      </c>
      <c r="K294">
        <f t="shared" si="10"/>
        <v>0</v>
      </c>
      <c r="L294">
        <v>0</v>
      </c>
      <c r="M294">
        <f t="shared" si="11"/>
        <v>1</v>
      </c>
    </row>
    <row r="295" spans="1:13" x14ac:dyDescent="0.3">
      <c r="A295" t="s">
        <v>54</v>
      </c>
      <c r="B295" s="2">
        <v>45836</v>
      </c>
      <c r="C295" t="s">
        <v>230</v>
      </c>
      <c r="D295">
        <v>1</v>
      </c>
      <c r="E295">
        <v>0</v>
      </c>
      <c r="F295">
        <v>0</v>
      </c>
      <c r="G295" t="str">
        <f>VLOOKUP(A295,'[1]Parkrun PBs'!A:B,2,FALSE)</f>
        <v>26:19</v>
      </c>
      <c r="H295" t="s">
        <v>115</v>
      </c>
      <c r="I295" t="s">
        <v>115</v>
      </c>
      <c r="J295" s="34" t="str">
        <f t="shared" si="9"/>
        <v>FIRST TIMER</v>
      </c>
      <c r="K295">
        <f t="shared" si="10"/>
        <v>0</v>
      </c>
      <c r="L295">
        <v>0</v>
      </c>
      <c r="M295">
        <f t="shared" si="11"/>
        <v>1</v>
      </c>
    </row>
    <row r="296" spans="1:13" x14ac:dyDescent="0.3">
      <c r="A296" t="s">
        <v>70</v>
      </c>
      <c r="B296" s="2">
        <v>45836</v>
      </c>
      <c r="C296" t="s">
        <v>174</v>
      </c>
      <c r="D296">
        <v>1</v>
      </c>
      <c r="E296">
        <v>0</v>
      </c>
      <c r="F296">
        <v>0</v>
      </c>
      <c r="G296" t="str">
        <f>VLOOKUP(A296,'[1]Parkrun PBs'!A:B,2,FALSE)</f>
        <v>30:44</v>
      </c>
      <c r="H296" t="s">
        <v>115</v>
      </c>
      <c r="I296" t="s">
        <v>115</v>
      </c>
      <c r="J296" s="34" t="str">
        <f t="shared" si="9"/>
        <v>FIRST TIMER</v>
      </c>
      <c r="K296">
        <f t="shared" si="10"/>
        <v>0</v>
      </c>
      <c r="L296">
        <v>1</v>
      </c>
      <c r="M296">
        <f t="shared" si="11"/>
        <v>2</v>
      </c>
    </row>
    <row r="297" spans="1:13" x14ac:dyDescent="0.3">
      <c r="A297" t="s">
        <v>51</v>
      </c>
      <c r="B297" s="2">
        <v>45836</v>
      </c>
      <c r="C297" t="s">
        <v>127</v>
      </c>
      <c r="D297">
        <v>1</v>
      </c>
      <c r="E297">
        <v>0</v>
      </c>
      <c r="F297">
        <v>0</v>
      </c>
      <c r="G297" t="str">
        <f>VLOOKUP(A297,'[1]Parkrun PBs'!A:B,2,FALSE)</f>
        <v>23:09</v>
      </c>
      <c r="H297" t="s">
        <v>114</v>
      </c>
      <c r="I297" t="s">
        <v>114</v>
      </c>
      <c r="J297" s="34" t="str">
        <f t="shared" si="9"/>
        <v xml:space="preserve"> </v>
      </c>
      <c r="K297">
        <f t="shared" si="10"/>
        <v>0</v>
      </c>
      <c r="L297">
        <v>0</v>
      </c>
      <c r="M297">
        <f t="shared" si="11"/>
        <v>1</v>
      </c>
    </row>
    <row r="298" spans="1:13" x14ac:dyDescent="0.3">
      <c r="A298" t="s">
        <v>33</v>
      </c>
      <c r="B298" s="2">
        <v>45836</v>
      </c>
      <c r="C298" t="s">
        <v>131</v>
      </c>
      <c r="D298">
        <v>1</v>
      </c>
      <c r="E298">
        <v>0</v>
      </c>
      <c r="F298">
        <v>0</v>
      </c>
      <c r="G298" t="str">
        <f>VLOOKUP(A298,'[1]Parkrun PBs'!A:B,2,FALSE)</f>
        <v>16:58</v>
      </c>
      <c r="H298" t="s">
        <v>115</v>
      </c>
      <c r="I298" t="s">
        <v>114</v>
      </c>
      <c r="J298" s="34" t="str">
        <f t="shared" si="9"/>
        <v>NEW PB</v>
      </c>
      <c r="K298">
        <f t="shared" si="10"/>
        <v>1</v>
      </c>
      <c r="L298">
        <v>0</v>
      </c>
      <c r="M298">
        <f t="shared" si="11"/>
        <v>2</v>
      </c>
    </row>
    <row r="299" spans="1:13" x14ac:dyDescent="0.3">
      <c r="A299" t="s">
        <v>37</v>
      </c>
      <c r="B299" s="2">
        <v>45836</v>
      </c>
      <c r="C299" t="s">
        <v>133</v>
      </c>
      <c r="D299">
        <v>1</v>
      </c>
      <c r="E299">
        <v>0</v>
      </c>
      <c r="F299">
        <v>0</v>
      </c>
      <c r="G299" t="str">
        <f>VLOOKUP(A299,'[1]Parkrun PBs'!A:B,2,FALSE)</f>
        <v>17:47</v>
      </c>
      <c r="H299" t="s">
        <v>114</v>
      </c>
      <c r="I299" t="s">
        <v>114</v>
      </c>
      <c r="J299" s="34" t="str">
        <f t="shared" si="9"/>
        <v xml:space="preserve"> </v>
      </c>
      <c r="K299">
        <f t="shared" si="10"/>
        <v>0</v>
      </c>
      <c r="L299">
        <v>1</v>
      </c>
      <c r="M299">
        <f t="shared" si="11"/>
        <v>2</v>
      </c>
    </row>
    <row r="300" spans="1:13" x14ac:dyDescent="0.3">
      <c r="A300" t="s">
        <v>81</v>
      </c>
      <c r="B300" s="2">
        <v>45836</v>
      </c>
      <c r="C300" t="s">
        <v>133</v>
      </c>
      <c r="D300">
        <v>1</v>
      </c>
      <c r="E300">
        <v>0</v>
      </c>
      <c r="F300">
        <v>0</v>
      </c>
      <c r="G300" t="str">
        <f>VLOOKUP(A300,'[1]Parkrun PBs'!A:B,2,FALSE)</f>
        <v>16:59</v>
      </c>
      <c r="H300" t="s">
        <v>114</v>
      </c>
      <c r="I300" t="s">
        <v>114</v>
      </c>
      <c r="J300" s="34" t="str">
        <f t="shared" si="9"/>
        <v xml:space="preserve"> </v>
      </c>
      <c r="K300">
        <f t="shared" si="10"/>
        <v>0</v>
      </c>
      <c r="L300">
        <v>1</v>
      </c>
      <c r="M300">
        <f t="shared" si="11"/>
        <v>2</v>
      </c>
    </row>
    <row r="301" spans="1:13" x14ac:dyDescent="0.3">
      <c r="A301" t="s">
        <v>121</v>
      </c>
      <c r="B301" s="2">
        <v>45836</v>
      </c>
      <c r="C301" t="s">
        <v>163</v>
      </c>
      <c r="D301">
        <v>1</v>
      </c>
      <c r="E301">
        <v>0</v>
      </c>
      <c r="F301">
        <v>0</v>
      </c>
      <c r="G301" t="str">
        <f>VLOOKUP(A301,'[1]Parkrun PBs'!A:B,2,FALSE)</f>
        <v>18:56</v>
      </c>
      <c r="H301" t="s">
        <v>115</v>
      </c>
      <c r="I301" t="s">
        <v>114</v>
      </c>
      <c r="J301" s="34" t="str">
        <f t="shared" si="9"/>
        <v>NEW PB</v>
      </c>
      <c r="K301">
        <f t="shared" si="10"/>
        <v>1</v>
      </c>
      <c r="L301">
        <v>0</v>
      </c>
      <c r="M301">
        <f t="shared" si="11"/>
        <v>2</v>
      </c>
    </row>
    <row r="302" spans="1:13" x14ac:dyDescent="0.3">
      <c r="A302" t="s">
        <v>73</v>
      </c>
      <c r="B302" s="2">
        <v>45843</v>
      </c>
      <c r="C302" t="s">
        <v>113</v>
      </c>
      <c r="D302">
        <v>1</v>
      </c>
      <c r="E302">
        <v>0</v>
      </c>
      <c r="F302">
        <v>0</v>
      </c>
      <c r="G302" t="str">
        <f>VLOOKUP(A302,'[1]Parkrun PBs'!A:B,2,FALSE)</f>
        <v>19:17</v>
      </c>
      <c r="H302" t="s">
        <v>115</v>
      </c>
      <c r="I302" t="s">
        <v>114</v>
      </c>
      <c r="J302" s="34" t="str">
        <f t="shared" si="9"/>
        <v>NEW PB</v>
      </c>
      <c r="K302">
        <f t="shared" si="10"/>
        <v>1</v>
      </c>
      <c r="L302">
        <v>0</v>
      </c>
      <c r="M302">
        <f t="shared" si="11"/>
        <v>2</v>
      </c>
    </row>
    <row r="303" spans="1:13" x14ac:dyDescent="0.3">
      <c r="A303" t="s">
        <v>43</v>
      </c>
      <c r="B303" s="2">
        <v>45843</v>
      </c>
      <c r="C303" t="s">
        <v>113</v>
      </c>
      <c r="D303">
        <v>1</v>
      </c>
      <c r="E303">
        <v>0</v>
      </c>
      <c r="F303">
        <v>0</v>
      </c>
      <c r="G303" t="str">
        <f>VLOOKUP(A303,'[1]Parkrun PBs'!A:B,2,FALSE)</f>
        <v>24:06</v>
      </c>
      <c r="H303" t="s">
        <v>114</v>
      </c>
      <c r="I303" t="s">
        <v>114</v>
      </c>
      <c r="J303" s="34" t="str">
        <f t="shared" si="9"/>
        <v xml:space="preserve"> </v>
      </c>
      <c r="K303">
        <f t="shared" si="10"/>
        <v>0</v>
      </c>
      <c r="L303">
        <v>0</v>
      </c>
      <c r="M303">
        <f t="shared" si="11"/>
        <v>1</v>
      </c>
    </row>
    <row r="304" spans="1:13" x14ac:dyDescent="0.3">
      <c r="A304" t="s">
        <v>34</v>
      </c>
      <c r="B304" s="2">
        <v>45843</v>
      </c>
      <c r="C304" t="s">
        <v>242</v>
      </c>
      <c r="D304">
        <v>1</v>
      </c>
      <c r="E304">
        <v>0</v>
      </c>
      <c r="F304">
        <v>0</v>
      </c>
      <c r="G304" t="str">
        <f>VLOOKUP(A304,'[1]Parkrun PBs'!A:B,2,FALSE)</f>
        <v>19:45</v>
      </c>
      <c r="H304" t="s">
        <v>115</v>
      </c>
      <c r="I304" t="s">
        <v>115</v>
      </c>
      <c r="J304" s="34" t="str">
        <f t="shared" si="9"/>
        <v>FIRST TIMER</v>
      </c>
      <c r="K304">
        <f t="shared" si="10"/>
        <v>0</v>
      </c>
      <c r="L304">
        <v>0</v>
      </c>
      <c r="M304">
        <f t="shared" si="11"/>
        <v>1</v>
      </c>
    </row>
    <row r="305" spans="1:13" x14ac:dyDescent="0.3">
      <c r="A305" t="s">
        <v>243</v>
      </c>
      <c r="B305" s="2">
        <v>45843</v>
      </c>
      <c r="C305" t="s">
        <v>117</v>
      </c>
      <c r="D305">
        <v>1</v>
      </c>
      <c r="E305">
        <v>0</v>
      </c>
      <c r="F305">
        <v>0</v>
      </c>
      <c r="G305" t="str">
        <f>VLOOKUP(A305,'[1]Parkrun PBs'!A:B,2,FALSE)</f>
        <v>26:41</v>
      </c>
      <c r="H305" t="s">
        <v>114</v>
      </c>
      <c r="I305" t="s">
        <v>114</v>
      </c>
      <c r="J305" s="34" t="str">
        <f t="shared" si="9"/>
        <v xml:space="preserve"> </v>
      </c>
      <c r="K305">
        <f t="shared" si="10"/>
        <v>0</v>
      </c>
      <c r="L305">
        <v>0</v>
      </c>
      <c r="M305">
        <f t="shared" si="11"/>
        <v>1</v>
      </c>
    </row>
    <row r="306" spans="1:13" x14ac:dyDescent="0.3">
      <c r="A306" t="s">
        <v>61</v>
      </c>
      <c r="B306" s="2">
        <v>45843</v>
      </c>
      <c r="C306" t="s">
        <v>185</v>
      </c>
      <c r="D306">
        <v>1</v>
      </c>
      <c r="E306">
        <v>0</v>
      </c>
      <c r="F306">
        <v>0</v>
      </c>
      <c r="G306" t="str">
        <f>VLOOKUP(A306,'[1]Parkrun PBs'!A:B,2,FALSE)</f>
        <v>21:58</v>
      </c>
      <c r="H306" t="s">
        <v>114</v>
      </c>
      <c r="I306" t="s">
        <v>114</v>
      </c>
      <c r="J306" s="34" t="str">
        <f t="shared" si="9"/>
        <v xml:space="preserve"> </v>
      </c>
      <c r="K306">
        <f t="shared" si="10"/>
        <v>0</v>
      </c>
      <c r="L306">
        <v>0</v>
      </c>
      <c r="M306">
        <f t="shared" si="11"/>
        <v>1</v>
      </c>
    </row>
    <row r="307" spans="1:13" x14ac:dyDescent="0.3">
      <c r="A307" t="s">
        <v>62</v>
      </c>
      <c r="B307" s="2">
        <v>45843</v>
      </c>
      <c r="C307" t="s">
        <v>185</v>
      </c>
      <c r="D307">
        <v>1</v>
      </c>
      <c r="E307">
        <v>0</v>
      </c>
      <c r="F307">
        <v>0</v>
      </c>
      <c r="G307" t="str">
        <f>VLOOKUP(A307,'[1]Parkrun PBs'!A:B,2,FALSE)</f>
        <v>26:44</v>
      </c>
      <c r="H307" t="s">
        <v>114</v>
      </c>
      <c r="I307" t="s">
        <v>114</v>
      </c>
      <c r="J307" s="34" t="str">
        <f t="shared" si="9"/>
        <v xml:space="preserve"> </v>
      </c>
      <c r="K307">
        <f t="shared" si="10"/>
        <v>0</v>
      </c>
      <c r="L307">
        <v>0</v>
      </c>
      <c r="M307">
        <f t="shared" si="11"/>
        <v>1</v>
      </c>
    </row>
    <row r="308" spans="1:13" x14ac:dyDescent="0.3">
      <c r="A308" t="s">
        <v>27</v>
      </c>
      <c r="B308" s="2">
        <v>45843</v>
      </c>
      <c r="C308" t="s">
        <v>192</v>
      </c>
      <c r="D308">
        <v>1</v>
      </c>
      <c r="E308">
        <v>0</v>
      </c>
      <c r="F308">
        <v>0</v>
      </c>
      <c r="G308" t="str">
        <f>VLOOKUP(A308,'[1]Parkrun PBs'!A:B,2,FALSE)</f>
        <v>17:07</v>
      </c>
      <c r="H308" t="s">
        <v>115</v>
      </c>
      <c r="I308" t="s">
        <v>115</v>
      </c>
      <c r="J308" s="34" t="str">
        <f t="shared" si="9"/>
        <v>FIRST TIMER</v>
      </c>
      <c r="K308">
        <f t="shared" si="10"/>
        <v>0</v>
      </c>
      <c r="L308">
        <v>1</v>
      </c>
      <c r="M308">
        <f t="shared" si="11"/>
        <v>2</v>
      </c>
    </row>
    <row r="309" spans="1:13" x14ac:dyDescent="0.3">
      <c r="A309" t="s">
        <v>14</v>
      </c>
      <c r="B309" s="2">
        <v>45843</v>
      </c>
      <c r="C309" t="s">
        <v>244</v>
      </c>
      <c r="D309">
        <v>1</v>
      </c>
      <c r="E309">
        <v>0</v>
      </c>
      <c r="F309">
        <v>0</v>
      </c>
      <c r="G309" t="str">
        <f>VLOOKUP(A309,'[1]Parkrun PBs'!A:B,2,FALSE)</f>
        <v>17:09</v>
      </c>
      <c r="H309" t="s">
        <v>115</v>
      </c>
      <c r="I309" t="s">
        <v>115</v>
      </c>
      <c r="J309" s="34" t="str">
        <f t="shared" si="9"/>
        <v>FIRST TIMER</v>
      </c>
      <c r="K309">
        <f t="shared" si="10"/>
        <v>0</v>
      </c>
      <c r="L309">
        <v>1</v>
      </c>
      <c r="M309">
        <f t="shared" si="11"/>
        <v>2</v>
      </c>
    </row>
    <row r="310" spans="1:13" x14ac:dyDescent="0.3">
      <c r="A310" t="s">
        <v>130</v>
      </c>
      <c r="B310" s="2">
        <v>45843</v>
      </c>
      <c r="C310" t="s">
        <v>153</v>
      </c>
      <c r="D310">
        <v>1</v>
      </c>
      <c r="E310">
        <v>0</v>
      </c>
      <c r="F310">
        <v>0</v>
      </c>
      <c r="G310" t="str">
        <f>VLOOKUP(A310,'[1]Parkrun PBs'!A:B,2,FALSE)</f>
        <v>17:43</v>
      </c>
      <c r="H310" t="s">
        <v>114</v>
      </c>
      <c r="I310" t="s">
        <v>114</v>
      </c>
      <c r="J310" s="34" t="str">
        <f t="shared" si="9"/>
        <v xml:space="preserve"> </v>
      </c>
      <c r="K310">
        <f t="shared" si="10"/>
        <v>0</v>
      </c>
      <c r="L310">
        <v>1</v>
      </c>
      <c r="M310">
        <f t="shared" si="11"/>
        <v>2</v>
      </c>
    </row>
    <row r="311" spans="1:13" x14ac:dyDescent="0.3">
      <c r="A311" t="s">
        <v>21</v>
      </c>
      <c r="B311" s="2">
        <v>45843</v>
      </c>
      <c r="C311" t="s">
        <v>245</v>
      </c>
      <c r="D311">
        <v>1</v>
      </c>
      <c r="E311">
        <v>0</v>
      </c>
      <c r="F311">
        <v>0</v>
      </c>
      <c r="G311" t="str">
        <f>VLOOKUP(A311,'[1]Parkrun PBs'!A:B,2,FALSE)</f>
        <v>19:47</v>
      </c>
      <c r="H311" t="s">
        <v>115</v>
      </c>
      <c r="I311" t="s">
        <v>115</v>
      </c>
      <c r="J311" s="34" t="str">
        <f t="shared" si="9"/>
        <v>FIRST TIMER</v>
      </c>
      <c r="K311">
        <f t="shared" si="10"/>
        <v>0</v>
      </c>
      <c r="L311">
        <v>0</v>
      </c>
      <c r="M311">
        <f t="shared" si="11"/>
        <v>1</v>
      </c>
    </row>
    <row r="312" spans="1:13" x14ac:dyDescent="0.3">
      <c r="A312" t="s">
        <v>59</v>
      </c>
      <c r="B312" s="2">
        <v>45843</v>
      </c>
      <c r="C312" t="s">
        <v>245</v>
      </c>
      <c r="D312">
        <v>1</v>
      </c>
      <c r="E312">
        <v>0</v>
      </c>
      <c r="F312">
        <v>0</v>
      </c>
      <c r="G312" t="str">
        <f>VLOOKUP(A312,'[1]Parkrun PBs'!A:B,2,FALSE)</f>
        <v>19:20</v>
      </c>
      <c r="H312" t="s">
        <v>115</v>
      </c>
      <c r="I312" t="s">
        <v>115</v>
      </c>
      <c r="J312" s="34" t="str">
        <f t="shared" ref="J312:J376" si="12">IF(H312="Y",IF(I312="Y","FIRST TIMER","NEW PB")," ")</f>
        <v>FIRST TIMER</v>
      </c>
      <c r="K312">
        <f t="shared" ref="K312:K376" si="13">IF(H312="Y",1,0)-IF(I312="Y",1,0)</f>
        <v>0</v>
      </c>
      <c r="L312">
        <v>0</v>
      </c>
      <c r="M312">
        <f t="shared" ref="M312:M376" si="14">SUM(D312:F312,K312:L312)</f>
        <v>1</v>
      </c>
    </row>
    <row r="313" spans="1:13" x14ac:dyDescent="0.3">
      <c r="A313" t="s">
        <v>31</v>
      </c>
      <c r="B313" s="2">
        <v>45843</v>
      </c>
      <c r="C313" t="s">
        <v>127</v>
      </c>
      <c r="D313">
        <v>1</v>
      </c>
      <c r="E313">
        <v>0</v>
      </c>
      <c r="F313">
        <v>0</v>
      </c>
      <c r="G313" t="str">
        <f>VLOOKUP(A313,'[1]Parkrun PBs'!A:B,2,FALSE)</f>
        <v>17:34</v>
      </c>
      <c r="H313" t="s">
        <v>114</v>
      </c>
      <c r="I313" t="s">
        <v>114</v>
      </c>
      <c r="J313" s="34" t="str">
        <f t="shared" si="12"/>
        <v xml:space="preserve"> </v>
      </c>
      <c r="K313">
        <f t="shared" si="13"/>
        <v>0</v>
      </c>
      <c r="L313">
        <v>1</v>
      </c>
      <c r="M313">
        <f t="shared" si="14"/>
        <v>2</v>
      </c>
    </row>
    <row r="314" spans="1:13" x14ac:dyDescent="0.3">
      <c r="A314" t="s">
        <v>33</v>
      </c>
      <c r="B314" s="2">
        <v>45843</v>
      </c>
      <c r="C314" t="s">
        <v>127</v>
      </c>
      <c r="D314">
        <v>1</v>
      </c>
      <c r="E314">
        <v>0</v>
      </c>
      <c r="F314">
        <v>0</v>
      </c>
      <c r="G314" t="str">
        <f>VLOOKUP(A314,'[1]Parkrun PBs'!A:B,2,FALSE)</f>
        <v>16:58</v>
      </c>
      <c r="H314" t="s">
        <v>114</v>
      </c>
      <c r="I314" t="s">
        <v>114</v>
      </c>
      <c r="J314" s="34" t="str">
        <f t="shared" si="12"/>
        <v xml:space="preserve"> </v>
      </c>
      <c r="K314">
        <f t="shared" si="13"/>
        <v>0</v>
      </c>
      <c r="L314">
        <v>0</v>
      </c>
      <c r="M314">
        <f t="shared" si="14"/>
        <v>1</v>
      </c>
    </row>
    <row r="315" spans="1:13" x14ac:dyDescent="0.3">
      <c r="A315" t="s">
        <v>42</v>
      </c>
      <c r="B315" s="2">
        <v>45843</v>
      </c>
      <c r="C315" t="s">
        <v>127</v>
      </c>
      <c r="D315">
        <v>1</v>
      </c>
      <c r="E315">
        <v>0</v>
      </c>
      <c r="F315">
        <v>0</v>
      </c>
      <c r="G315" t="str">
        <f>VLOOKUP(A315,'[1]Parkrun PBs'!A:B,2,FALSE)</f>
        <v>22:54</v>
      </c>
      <c r="H315" t="s">
        <v>114</v>
      </c>
      <c r="I315" t="s">
        <v>114</v>
      </c>
      <c r="J315" s="34" t="str">
        <f t="shared" si="12"/>
        <v xml:space="preserve"> </v>
      </c>
      <c r="K315">
        <f t="shared" si="13"/>
        <v>0</v>
      </c>
      <c r="L315">
        <v>1</v>
      </c>
      <c r="M315">
        <f t="shared" si="14"/>
        <v>2</v>
      </c>
    </row>
    <row r="316" spans="1:13" x14ac:dyDescent="0.3">
      <c r="A316" t="s">
        <v>128</v>
      </c>
      <c r="B316" s="2">
        <v>45843</v>
      </c>
      <c r="C316" t="s">
        <v>127</v>
      </c>
      <c r="D316">
        <v>1</v>
      </c>
      <c r="E316">
        <v>0</v>
      </c>
      <c r="F316">
        <v>0</v>
      </c>
      <c r="G316" t="str">
        <f>VLOOKUP(A316,'[1]Parkrun PBs'!A:B,2,FALSE)</f>
        <v>25:17</v>
      </c>
      <c r="H316" t="s">
        <v>114</v>
      </c>
      <c r="I316" t="s">
        <v>114</v>
      </c>
      <c r="J316" s="34" t="str">
        <f t="shared" si="12"/>
        <v xml:space="preserve"> </v>
      </c>
      <c r="K316">
        <f t="shared" si="13"/>
        <v>0</v>
      </c>
      <c r="L316">
        <v>1</v>
      </c>
      <c r="M316">
        <f t="shared" si="14"/>
        <v>2</v>
      </c>
    </row>
    <row r="317" spans="1:13" x14ac:dyDescent="0.3">
      <c r="A317" t="s">
        <v>25</v>
      </c>
      <c r="B317" s="2">
        <v>45843</v>
      </c>
      <c r="C317" t="s">
        <v>127</v>
      </c>
      <c r="D317">
        <v>1</v>
      </c>
      <c r="E317">
        <v>0</v>
      </c>
      <c r="F317">
        <v>0</v>
      </c>
      <c r="G317" t="str">
        <f>VLOOKUP(A317,'[1]Parkrun PBs'!A:B,2,FALSE)</f>
        <v>22:30</v>
      </c>
      <c r="H317" t="s">
        <v>114</v>
      </c>
      <c r="I317" t="s">
        <v>114</v>
      </c>
      <c r="J317" s="34" t="str">
        <f t="shared" si="12"/>
        <v xml:space="preserve"> </v>
      </c>
      <c r="K317">
        <f t="shared" si="13"/>
        <v>0</v>
      </c>
      <c r="L317">
        <v>0</v>
      </c>
      <c r="M317">
        <f t="shared" si="14"/>
        <v>1</v>
      </c>
    </row>
    <row r="318" spans="1:13" x14ac:dyDescent="0.3">
      <c r="A318" t="s">
        <v>145</v>
      </c>
      <c r="B318" s="2">
        <v>45843</v>
      </c>
      <c r="C318" t="s">
        <v>127</v>
      </c>
      <c r="D318">
        <v>1</v>
      </c>
      <c r="E318">
        <v>0</v>
      </c>
      <c r="F318">
        <v>0</v>
      </c>
      <c r="G318" t="str">
        <f>VLOOKUP(A318,'[1]Parkrun PBs'!A:B,2,FALSE)</f>
        <v>24:22</v>
      </c>
      <c r="H318" t="s">
        <v>114</v>
      </c>
      <c r="I318" t="s">
        <v>114</v>
      </c>
      <c r="J318" s="34" t="str">
        <f t="shared" si="12"/>
        <v xml:space="preserve"> </v>
      </c>
      <c r="K318">
        <f t="shared" si="13"/>
        <v>0</v>
      </c>
      <c r="L318">
        <v>0</v>
      </c>
      <c r="M318">
        <f t="shared" si="14"/>
        <v>1</v>
      </c>
    </row>
    <row r="319" spans="1:13" x14ac:dyDescent="0.3">
      <c r="A319" t="s">
        <v>118</v>
      </c>
      <c r="B319" s="2">
        <v>45843</v>
      </c>
      <c r="C319" t="s">
        <v>127</v>
      </c>
      <c r="D319">
        <v>1</v>
      </c>
      <c r="E319">
        <v>0</v>
      </c>
      <c r="F319">
        <v>0</v>
      </c>
      <c r="G319" t="str">
        <f>VLOOKUP(A319,'[1]Parkrun PBs'!A:B,2,FALSE)</f>
        <v>26:34</v>
      </c>
      <c r="H319" t="s">
        <v>114</v>
      </c>
      <c r="I319" t="s">
        <v>114</v>
      </c>
      <c r="J319" s="34" t="str">
        <f t="shared" si="12"/>
        <v xml:space="preserve"> </v>
      </c>
      <c r="K319">
        <f t="shared" si="13"/>
        <v>0</v>
      </c>
      <c r="L319">
        <v>0</v>
      </c>
      <c r="M319">
        <f t="shared" si="14"/>
        <v>1</v>
      </c>
    </row>
    <row r="320" spans="1:13" x14ac:dyDescent="0.3">
      <c r="A320" t="s">
        <v>132</v>
      </c>
      <c r="B320" s="2">
        <v>45843</v>
      </c>
      <c r="C320" t="s">
        <v>133</v>
      </c>
      <c r="D320">
        <v>1</v>
      </c>
      <c r="E320">
        <v>0</v>
      </c>
      <c r="F320">
        <v>0</v>
      </c>
      <c r="G320" t="str">
        <f>VLOOKUP(A320,'[1]Parkrun PBs'!A:B,2,FALSE)</f>
        <v>28:30</v>
      </c>
      <c r="H320" t="s">
        <v>114</v>
      </c>
      <c r="I320" t="s">
        <v>114</v>
      </c>
      <c r="J320" s="34" t="str">
        <f t="shared" si="12"/>
        <v xml:space="preserve"> </v>
      </c>
      <c r="K320">
        <f t="shared" si="13"/>
        <v>0</v>
      </c>
      <c r="L320">
        <v>0</v>
      </c>
      <c r="M320">
        <f t="shared" si="14"/>
        <v>1</v>
      </c>
    </row>
    <row r="321" spans="1:13" x14ac:dyDescent="0.3">
      <c r="A321" t="s">
        <v>26</v>
      </c>
      <c r="B321" s="2">
        <v>45843</v>
      </c>
      <c r="C321" t="s">
        <v>127</v>
      </c>
      <c r="D321">
        <v>0</v>
      </c>
      <c r="E321" s="35">
        <f>2+2</f>
        <v>4</v>
      </c>
      <c r="F321">
        <v>0</v>
      </c>
      <c r="G321" t="str">
        <f>VLOOKUP(A321,'[1]Parkrun PBs'!A:B,2,FALSE)</f>
        <v>21:46</v>
      </c>
      <c r="H321" t="s">
        <v>114</v>
      </c>
      <c r="I321" t="s">
        <v>114</v>
      </c>
      <c r="J321" s="34" t="str">
        <f t="shared" si="12"/>
        <v xml:space="preserve"> </v>
      </c>
      <c r="K321">
        <f t="shared" si="13"/>
        <v>0</v>
      </c>
      <c r="L321">
        <v>0</v>
      </c>
      <c r="M321">
        <f t="shared" si="14"/>
        <v>4</v>
      </c>
    </row>
    <row r="322" spans="1:13" x14ac:dyDescent="0.3">
      <c r="A322" t="s">
        <v>43</v>
      </c>
      <c r="B322" s="2">
        <v>45850</v>
      </c>
      <c r="C322" t="s">
        <v>148</v>
      </c>
      <c r="D322">
        <v>1</v>
      </c>
      <c r="E322">
        <v>0</v>
      </c>
      <c r="F322">
        <v>0</v>
      </c>
      <c r="G322" t="str">
        <f>VLOOKUP(A322,'[1]Parkrun PBs'!A:B,2,FALSE)</f>
        <v>24:06</v>
      </c>
      <c r="H322" t="s">
        <v>114</v>
      </c>
      <c r="I322" t="s">
        <v>114</v>
      </c>
      <c r="J322" s="34" t="str">
        <f t="shared" si="12"/>
        <v xml:space="preserve"> </v>
      </c>
      <c r="K322">
        <f t="shared" si="13"/>
        <v>0</v>
      </c>
      <c r="L322">
        <v>0</v>
      </c>
      <c r="M322">
        <f t="shared" si="14"/>
        <v>1</v>
      </c>
    </row>
    <row r="323" spans="1:13" x14ac:dyDescent="0.3">
      <c r="A323" t="s">
        <v>61</v>
      </c>
      <c r="B323" s="2">
        <v>45850</v>
      </c>
      <c r="C323" t="s">
        <v>134</v>
      </c>
      <c r="D323">
        <v>1</v>
      </c>
      <c r="E323">
        <v>0</v>
      </c>
      <c r="F323">
        <v>0</v>
      </c>
      <c r="G323" t="str">
        <f>VLOOKUP(A323,'[1]Parkrun PBs'!A:B,2,FALSE)</f>
        <v>21:58</v>
      </c>
      <c r="H323" t="s">
        <v>114</v>
      </c>
      <c r="I323" t="s">
        <v>114</v>
      </c>
      <c r="J323" s="34" t="str">
        <f t="shared" si="12"/>
        <v xml:space="preserve"> </v>
      </c>
      <c r="K323">
        <f t="shared" si="13"/>
        <v>0</v>
      </c>
      <c r="L323">
        <v>1</v>
      </c>
      <c r="M323">
        <f t="shared" si="14"/>
        <v>2</v>
      </c>
    </row>
    <row r="324" spans="1:13" x14ac:dyDescent="0.3">
      <c r="A324" t="s">
        <v>62</v>
      </c>
      <c r="B324" s="2">
        <v>45850</v>
      </c>
      <c r="C324" t="s">
        <v>134</v>
      </c>
      <c r="D324">
        <v>1</v>
      </c>
      <c r="E324">
        <v>0</v>
      </c>
      <c r="F324">
        <v>0</v>
      </c>
      <c r="G324" t="str">
        <f>VLOOKUP(A324,'[1]Parkrun PBs'!A:B,2,FALSE)</f>
        <v>26:44</v>
      </c>
      <c r="H324" t="s">
        <v>114</v>
      </c>
      <c r="I324" t="s">
        <v>114</v>
      </c>
      <c r="J324" s="34" t="str">
        <f t="shared" si="12"/>
        <v xml:space="preserve"> </v>
      </c>
      <c r="K324">
        <f t="shared" si="13"/>
        <v>0</v>
      </c>
      <c r="L324">
        <v>0</v>
      </c>
      <c r="M324">
        <f t="shared" si="14"/>
        <v>1</v>
      </c>
    </row>
    <row r="325" spans="1:13" x14ac:dyDescent="0.3">
      <c r="A325" t="s">
        <v>27</v>
      </c>
      <c r="B325" s="2">
        <v>45850</v>
      </c>
      <c r="C325" t="s">
        <v>246</v>
      </c>
      <c r="D325">
        <v>1</v>
      </c>
      <c r="E325">
        <v>0</v>
      </c>
      <c r="F325">
        <v>0</v>
      </c>
      <c r="G325" t="str">
        <f>VLOOKUP(A325,'[1]Parkrun PBs'!A:B,2,FALSE)</f>
        <v>17:07</v>
      </c>
      <c r="H325" t="s">
        <v>115</v>
      </c>
      <c r="I325" t="s">
        <v>115</v>
      </c>
      <c r="J325" s="34" t="str">
        <f t="shared" si="12"/>
        <v>FIRST TIMER</v>
      </c>
      <c r="K325">
        <f t="shared" si="13"/>
        <v>0</v>
      </c>
      <c r="L325">
        <v>1</v>
      </c>
      <c r="M325">
        <f t="shared" si="14"/>
        <v>2</v>
      </c>
    </row>
    <row r="326" spans="1:13" x14ac:dyDescent="0.3">
      <c r="A326" t="s">
        <v>33</v>
      </c>
      <c r="B326" s="2">
        <v>45850</v>
      </c>
      <c r="C326" t="s">
        <v>116</v>
      </c>
      <c r="D326">
        <v>1</v>
      </c>
      <c r="E326">
        <v>0</v>
      </c>
      <c r="F326">
        <v>0</v>
      </c>
      <c r="G326" t="str">
        <f>VLOOKUP(A326,'[1]Parkrun PBs'!A:B,2,FALSE)</f>
        <v>16:58</v>
      </c>
      <c r="H326" t="s">
        <v>115</v>
      </c>
      <c r="I326" t="s">
        <v>114</v>
      </c>
      <c r="J326" s="34" t="str">
        <f t="shared" si="12"/>
        <v>NEW PB</v>
      </c>
      <c r="K326">
        <f t="shared" si="13"/>
        <v>1</v>
      </c>
      <c r="L326">
        <v>1</v>
      </c>
      <c r="M326">
        <f t="shared" si="14"/>
        <v>3</v>
      </c>
    </row>
    <row r="327" spans="1:13" x14ac:dyDescent="0.3">
      <c r="A327" t="s">
        <v>17</v>
      </c>
      <c r="B327" s="2">
        <v>45850</v>
      </c>
      <c r="C327" t="s">
        <v>116</v>
      </c>
      <c r="D327">
        <v>1</v>
      </c>
      <c r="E327">
        <v>0</v>
      </c>
      <c r="F327">
        <v>0</v>
      </c>
      <c r="G327" t="str">
        <f>VLOOKUP(A327,'[1]Parkrun PBs'!A:B,2,FALSE)</f>
        <v>17:32</v>
      </c>
      <c r="H327" t="s">
        <v>115</v>
      </c>
      <c r="I327" t="s">
        <v>114</v>
      </c>
      <c r="J327" s="34" t="str">
        <f t="shared" si="12"/>
        <v>NEW PB</v>
      </c>
      <c r="K327">
        <f t="shared" si="13"/>
        <v>1</v>
      </c>
      <c r="L327">
        <v>1</v>
      </c>
      <c r="M327">
        <f t="shared" si="14"/>
        <v>3</v>
      </c>
    </row>
    <row r="328" spans="1:13" x14ac:dyDescent="0.3">
      <c r="A328" t="s">
        <v>41</v>
      </c>
      <c r="B328" s="2">
        <v>45850</v>
      </c>
      <c r="C328" t="s">
        <v>247</v>
      </c>
      <c r="D328">
        <v>1</v>
      </c>
      <c r="E328">
        <v>0</v>
      </c>
      <c r="F328">
        <v>0</v>
      </c>
      <c r="G328" t="str">
        <f>VLOOKUP(A328,'[1]Parkrun PBs'!A:B,2,FALSE)</f>
        <v>20:25</v>
      </c>
      <c r="H328" t="s">
        <v>115</v>
      </c>
      <c r="I328" t="s">
        <v>115</v>
      </c>
      <c r="J328" s="34" t="str">
        <f t="shared" si="12"/>
        <v>FIRST TIMER</v>
      </c>
      <c r="K328">
        <f t="shared" si="13"/>
        <v>0</v>
      </c>
      <c r="L328">
        <v>0</v>
      </c>
      <c r="M328">
        <f t="shared" si="14"/>
        <v>1</v>
      </c>
    </row>
    <row r="329" spans="1:13" x14ac:dyDescent="0.3">
      <c r="A329" t="s">
        <v>54</v>
      </c>
      <c r="B329" s="2">
        <v>45850</v>
      </c>
      <c r="C329" t="s">
        <v>248</v>
      </c>
      <c r="D329">
        <v>1</v>
      </c>
      <c r="E329">
        <v>0</v>
      </c>
      <c r="F329">
        <v>0</v>
      </c>
      <c r="G329" t="str">
        <f>VLOOKUP(A329,'[1]Parkrun PBs'!A:B,2,FALSE)</f>
        <v>26:19</v>
      </c>
      <c r="H329" t="s">
        <v>115</v>
      </c>
      <c r="I329" t="s">
        <v>115</v>
      </c>
      <c r="J329" s="34" t="str">
        <f t="shared" si="12"/>
        <v>FIRST TIMER</v>
      </c>
      <c r="K329">
        <f t="shared" si="13"/>
        <v>0</v>
      </c>
      <c r="L329">
        <v>0</v>
      </c>
      <c r="M329">
        <f t="shared" si="14"/>
        <v>1</v>
      </c>
    </row>
    <row r="330" spans="1:13" x14ac:dyDescent="0.3">
      <c r="A330" t="s">
        <v>42</v>
      </c>
      <c r="B330" s="2">
        <v>45850</v>
      </c>
      <c r="C330" t="s">
        <v>209</v>
      </c>
      <c r="D330">
        <v>1</v>
      </c>
      <c r="E330">
        <v>0</v>
      </c>
      <c r="F330">
        <v>0</v>
      </c>
      <c r="G330" t="str">
        <f>VLOOKUP(A330,'[1]Parkrun PBs'!A:B,2,FALSE)</f>
        <v>22:54</v>
      </c>
      <c r="H330" t="s">
        <v>115</v>
      </c>
      <c r="I330" t="s">
        <v>115</v>
      </c>
      <c r="J330" s="34" t="str">
        <f t="shared" si="12"/>
        <v>FIRST TIMER</v>
      </c>
      <c r="K330">
        <f t="shared" si="13"/>
        <v>0</v>
      </c>
      <c r="L330">
        <v>1</v>
      </c>
      <c r="M330">
        <f t="shared" si="14"/>
        <v>2</v>
      </c>
    </row>
    <row r="331" spans="1:13" x14ac:dyDescent="0.3">
      <c r="A331" t="s">
        <v>73</v>
      </c>
      <c r="B331" s="2">
        <v>45850</v>
      </c>
      <c r="C331" t="s">
        <v>125</v>
      </c>
      <c r="D331">
        <v>1</v>
      </c>
      <c r="E331">
        <v>0</v>
      </c>
      <c r="F331">
        <v>0</v>
      </c>
      <c r="G331" t="str">
        <f>VLOOKUP(A331,'[1]Parkrun PBs'!A:B,2,FALSE)</f>
        <v>19:17</v>
      </c>
      <c r="H331" t="s">
        <v>114</v>
      </c>
      <c r="I331" t="s">
        <v>114</v>
      </c>
      <c r="J331" s="34" t="str">
        <f t="shared" si="12"/>
        <v xml:space="preserve"> </v>
      </c>
      <c r="K331">
        <f t="shared" si="13"/>
        <v>0</v>
      </c>
      <c r="L331">
        <v>0</v>
      </c>
      <c r="M331">
        <f t="shared" si="14"/>
        <v>1</v>
      </c>
    </row>
    <row r="332" spans="1:13" x14ac:dyDescent="0.3">
      <c r="A332" t="s">
        <v>84</v>
      </c>
      <c r="B332" s="2">
        <v>45850</v>
      </c>
      <c r="C332" t="s">
        <v>126</v>
      </c>
      <c r="D332">
        <v>1</v>
      </c>
      <c r="E332">
        <v>0</v>
      </c>
      <c r="F332">
        <v>0</v>
      </c>
      <c r="G332" t="str">
        <f>VLOOKUP(A332,'[1]Parkrun PBs'!A:B,2,FALSE)</f>
        <v>22:48</v>
      </c>
      <c r="H332" t="s">
        <v>115</v>
      </c>
      <c r="I332" t="s">
        <v>114</v>
      </c>
      <c r="J332" s="34" t="str">
        <f t="shared" si="12"/>
        <v>NEW PB</v>
      </c>
      <c r="K332">
        <f t="shared" si="13"/>
        <v>1</v>
      </c>
      <c r="L332">
        <v>0</v>
      </c>
      <c r="M332">
        <f t="shared" si="14"/>
        <v>2</v>
      </c>
    </row>
    <row r="333" spans="1:13" x14ac:dyDescent="0.3">
      <c r="A333" t="s">
        <v>31</v>
      </c>
      <c r="B333" s="2">
        <v>45850</v>
      </c>
      <c r="C333" t="s">
        <v>127</v>
      </c>
      <c r="D333">
        <v>1</v>
      </c>
      <c r="E333">
        <v>0</v>
      </c>
      <c r="F333">
        <v>0</v>
      </c>
      <c r="G333" t="str">
        <f>VLOOKUP(A333,'[1]Parkrun PBs'!A:B,2,FALSE)</f>
        <v>17:34</v>
      </c>
      <c r="H333" t="s">
        <v>114</v>
      </c>
      <c r="I333" t="s">
        <v>114</v>
      </c>
      <c r="J333" s="34" t="str">
        <f t="shared" si="12"/>
        <v xml:space="preserve"> </v>
      </c>
      <c r="K333">
        <f t="shared" si="13"/>
        <v>0</v>
      </c>
      <c r="L333">
        <v>1</v>
      </c>
      <c r="M333">
        <f t="shared" si="14"/>
        <v>2</v>
      </c>
    </row>
    <row r="334" spans="1:13" x14ac:dyDescent="0.3">
      <c r="A334" t="s">
        <v>34</v>
      </c>
      <c r="B334" s="2">
        <v>45850</v>
      </c>
      <c r="C334" t="s">
        <v>127</v>
      </c>
      <c r="D334">
        <v>1</v>
      </c>
      <c r="E334">
        <v>0</v>
      </c>
      <c r="F334">
        <v>0</v>
      </c>
      <c r="G334" t="str">
        <f>VLOOKUP(A334,'[1]Parkrun PBs'!A:B,2,FALSE)</f>
        <v>19:45</v>
      </c>
      <c r="H334" t="s">
        <v>114</v>
      </c>
      <c r="I334" t="s">
        <v>114</v>
      </c>
      <c r="J334" s="34" t="str">
        <f t="shared" si="12"/>
        <v xml:space="preserve"> </v>
      </c>
      <c r="K334">
        <f t="shared" si="13"/>
        <v>0</v>
      </c>
      <c r="L334">
        <v>0</v>
      </c>
      <c r="M334">
        <f t="shared" si="14"/>
        <v>1</v>
      </c>
    </row>
    <row r="335" spans="1:13" x14ac:dyDescent="0.3">
      <c r="A335" t="s">
        <v>145</v>
      </c>
      <c r="B335" s="2">
        <v>45850</v>
      </c>
      <c r="C335" t="s">
        <v>127</v>
      </c>
      <c r="D335">
        <v>1</v>
      </c>
      <c r="E335">
        <v>0</v>
      </c>
      <c r="F335">
        <v>0</v>
      </c>
      <c r="G335" t="str">
        <f>VLOOKUP(A335,'[1]Parkrun PBs'!A:B,2,FALSE)</f>
        <v>24:22</v>
      </c>
      <c r="H335" t="s">
        <v>115</v>
      </c>
      <c r="I335" t="s">
        <v>114</v>
      </c>
      <c r="J335" s="34" t="str">
        <f t="shared" si="12"/>
        <v>NEW PB</v>
      </c>
      <c r="K335">
        <f t="shared" si="13"/>
        <v>1</v>
      </c>
      <c r="L335">
        <v>0</v>
      </c>
      <c r="M335">
        <f t="shared" si="14"/>
        <v>2</v>
      </c>
    </row>
    <row r="336" spans="1:13" x14ac:dyDescent="0.3">
      <c r="A336" t="s">
        <v>51</v>
      </c>
      <c r="B336" s="2">
        <v>45850</v>
      </c>
      <c r="C336" t="s">
        <v>127</v>
      </c>
      <c r="D336">
        <v>0</v>
      </c>
      <c r="E336" s="35">
        <v>2</v>
      </c>
      <c r="F336">
        <v>0</v>
      </c>
      <c r="G336" t="str">
        <f>VLOOKUP(A336,'[1]Parkrun PBs'!A:B,2,FALSE)</f>
        <v>23:09</v>
      </c>
      <c r="H336" t="s">
        <v>114</v>
      </c>
      <c r="I336" t="s">
        <v>114</v>
      </c>
      <c r="J336" s="34" t="str">
        <f t="shared" si="12"/>
        <v xml:space="preserve"> </v>
      </c>
      <c r="K336">
        <f t="shared" si="13"/>
        <v>0</v>
      </c>
      <c r="L336">
        <v>0</v>
      </c>
      <c r="M336">
        <f t="shared" si="14"/>
        <v>2</v>
      </c>
    </row>
    <row r="337" spans="1:13" x14ac:dyDescent="0.3">
      <c r="A337" t="s">
        <v>128</v>
      </c>
      <c r="B337" s="2">
        <v>45850</v>
      </c>
      <c r="C337" t="s">
        <v>127</v>
      </c>
      <c r="D337">
        <v>1</v>
      </c>
      <c r="E337" s="35">
        <v>2</v>
      </c>
      <c r="F337">
        <v>0</v>
      </c>
      <c r="G337" t="str">
        <f>VLOOKUP(A337,'[1]Parkrun PBs'!A:B,2,FALSE)</f>
        <v>25:17</v>
      </c>
      <c r="H337" t="s">
        <v>114</v>
      </c>
      <c r="I337" t="s">
        <v>114</v>
      </c>
      <c r="J337" s="34" t="str">
        <f t="shared" si="12"/>
        <v xml:space="preserve"> </v>
      </c>
      <c r="K337">
        <f t="shared" si="13"/>
        <v>0</v>
      </c>
      <c r="L337">
        <v>1</v>
      </c>
      <c r="M337">
        <f t="shared" si="14"/>
        <v>4</v>
      </c>
    </row>
    <row r="338" spans="1:13" x14ac:dyDescent="0.3">
      <c r="A338" t="s">
        <v>26</v>
      </c>
      <c r="B338" s="2">
        <v>45850</v>
      </c>
      <c r="C338" t="s">
        <v>127</v>
      </c>
      <c r="D338">
        <v>1</v>
      </c>
      <c r="E338">
        <v>0</v>
      </c>
      <c r="F338">
        <v>0</v>
      </c>
      <c r="G338" t="str">
        <f>VLOOKUP(A338,'[1]Parkrun PBs'!A:B,2,FALSE)</f>
        <v>21:46</v>
      </c>
      <c r="H338" t="s">
        <v>114</v>
      </c>
      <c r="I338" t="s">
        <v>114</v>
      </c>
      <c r="J338" s="34" t="str">
        <f t="shared" si="12"/>
        <v xml:space="preserve"> </v>
      </c>
      <c r="K338">
        <f t="shared" si="13"/>
        <v>0</v>
      </c>
      <c r="L338">
        <v>0</v>
      </c>
      <c r="M338">
        <f t="shared" si="14"/>
        <v>1</v>
      </c>
    </row>
    <row r="339" spans="1:13" x14ac:dyDescent="0.3">
      <c r="A339" t="s">
        <v>118</v>
      </c>
      <c r="B339" s="2">
        <v>45850</v>
      </c>
      <c r="C339" t="s">
        <v>249</v>
      </c>
      <c r="D339">
        <v>1</v>
      </c>
      <c r="E339">
        <v>0</v>
      </c>
      <c r="F339">
        <v>0</v>
      </c>
      <c r="G339" t="str">
        <f>VLOOKUP(A339,'[1]Parkrun PBs'!A:B,2,FALSE)</f>
        <v>26:34</v>
      </c>
      <c r="H339" t="s">
        <v>114</v>
      </c>
      <c r="I339" t="s">
        <v>114</v>
      </c>
      <c r="J339" s="34" t="str">
        <f t="shared" si="12"/>
        <v xml:space="preserve"> </v>
      </c>
      <c r="K339">
        <f t="shared" si="13"/>
        <v>0</v>
      </c>
      <c r="L339">
        <v>1</v>
      </c>
      <c r="M339">
        <f t="shared" si="14"/>
        <v>2</v>
      </c>
    </row>
    <row r="340" spans="1:13" x14ac:dyDescent="0.3">
      <c r="A340" t="s">
        <v>130</v>
      </c>
      <c r="B340" s="2">
        <v>45850</v>
      </c>
      <c r="C340" t="s">
        <v>133</v>
      </c>
      <c r="D340">
        <v>1</v>
      </c>
      <c r="E340">
        <v>0</v>
      </c>
      <c r="F340">
        <v>0</v>
      </c>
      <c r="G340" t="str">
        <f>VLOOKUP(A340,'[1]Parkrun PBs'!A:B,2,FALSE)</f>
        <v>17:43</v>
      </c>
      <c r="H340" t="s">
        <v>114</v>
      </c>
      <c r="I340" t="s">
        <v>114</v>
      </c>
      <c r="J340" s="34" t="str">
        <f t="shared" si="12"/>
        <v xml:space="preserve"> </v>
      </c>
      <c r="K340">
        <f t="shared" si="13"/>
        <v>0</v>
      </c>
      <c r="L340">
        <v>0</v>
      </c>
      <c r="M340">
        <f t="shared" si="14"/>
        <v>1</v>
      </c>
    </row>
    <row r="341" spans="1:13" x14ac:dyDescent="0.3">
      <c r="A341" t="s">
        <v>14</v>
      </c>
      <c r="B341" s="2">
        <v>45850</v>
      </c>
      <c r="C341" t="s">
        <v>133</v>
      </c>
      <c r="D341">
        <v>1</v>
      </c>
      <c r="E341">
        <v>0</v>
      </c>
      <c r="F341">
        <v>0</v>
      </c>
      <c r="G341" t="str">
        <f>VLOOKUP(A341,'[1]Parkrun PBs'!A:B,2,FALSE)</f>
        <v>17:09</v>
      </c>
      <c r="H341" t="s">
        <v>114</v>
      </c>
      <c r="I341" t="s">
        <v>114</v>
      </c>
      <c r="J341" s="34" t="str">
        <f t="shared" si="12"/>
        <v xml:space="preserve"> </v>
      </c>
      <c r="K341">
        <f t="shared" si="13"/>
        <v>0</v>
      </c>
      <c r="L341">
        <v>0</v>
      </c>
      <c r="M341">
        <f t="shared" si="14"/>
        <v>1</v>
      </c>
    </row>
    <row r="342" spans="1:13" x14ac:dyDescent="0.3">
      <c r="A342" t="s">
        <v>51</v>
      </c>
      <c r="B342" s="2">
        <v>45850</v>
      </c>
      <c r="C342" t="s">
        <v>127</v>
      </c>
      <c r="D342">
        <v>0</v>
      </c>
      <c r="E342">
        <v>2</v>
      </c>
      <c r="F342">
        <v>0</v>
      </c>
      <c r="G342" t="str">
        <f>VLOOKUP(A342,'[1]Parkrun PBs'!A:B,2,FALSE)</f>
        <v>23:09</v>
      </c>
      <c r="H342" t="s">
        <v>114</v>
      </c>
      <c r="I342" t="s">
        <v>114</v>
      </c>
      <c r="J342" s="34" t="str">
        <f t="shared" si="12"/>
        <v xml:space="preserve"> </v>
      </c>
      <c r="K342">
        <f t="shared" si="13"/>
        <v>0</v>
      </c>
      <c r="L342">
        <v>0</v>
      </c>
      <c r="M342">
        <f t="shared" si="14"/>
        <v>2</v>
      </c>
    </row>
    <row r="343" spans="1:13" x14ac:dyDescent="0.3">
      <c r="A343" t="s">
        <v>34</v>
      </c>
      <c r="B343" s="2">
        <v>45857</v>
      </c>
      <c r="C343" t="s">
        <v>113</v>
      </c>
      <c r="D343">
        <v>1</v>
      </c>
      <c r="E343">
        <v>0</v>
      </c>
      <c r="F343">
        <v>0</v>
      </c>
      <c r="G343" t="str">
        <f>VLOOKUP(A343,'[1]Parkrun PBs'!A:B,2,FALSE)</f>
        <v>19:45</v>
      </c>
      <c r="H343" t="s">
        <v>114</v>
      </c>
      <c r="I343" t="s">
        <v>114</v>
      </c>
      <c r="J343" s="34" t="str">
        <f t="shared" si="12"/>
        <v xml:space="preserve"> </v>
      </c>
      <c r="K343">
        <f t="shared" si="13"/>
        <v>0</v>
      </c>
      <c r="L343">
        <v>0</v>
      </c>
      <c r="M343">
        <f t="shared" si="14"/>
        <v>1</v>
      </c>
    </row>
    <row r="344" spans="1:13" x14ac:dyDescent="0.3">
      <c r="A344" t="s">
        <v>118</v>
      </c>
      <c r="B344" s="2">
        <v>45857</v>
      </c>
      <c r="C344" t="s">
        <v>113</v>
      </c>
      <c r="D344">
        <v>1</v>
      </c>
      <c r="E344">
        <v>0</v>
      </c>
      <c r="F344">
        <v>0</v>
      </c>
      <c r="G344" t="str">
        <f>VLOOKUP(A344,'[1]Parkrun PBs'!A:B,2,FALSE)</f>
        <v>26:34</v>
      </c>
      <c r="H344" t="s">
        <v>114</v>
      </c>
      <c r="I344" t="s">
        <v>114</v>
      </c>
      <c r="J344" s="34" t="str">
        <f t="shared" si="12"/>
        <v xml:space="preserve"> </v>
      </c>
      <c r="K344">
        <f t="shared" si="13"/>
        <v>0</v>
      </c>
      <c r="L344">
        <v>0</v>
      </c>
      <c r="M344">
        <f t="shared" si="14"/>
        <v>1</v>
      </c>
    </row>
    <row r="345" spans="1:13" x14ac:dyDescent="0.3">
      <c r="A345" t="s">
        <v>73</v>
      </c>
      <c r="B345" s="2">
        <v>45857</v>
      </c>
      <c r="C345" t="s">
        <v>148</v>
      </c>
      <c r="D345">
        <v>1</v>
      </c>
      <c r="E345">
        <v>0</v>
      </c>
      <c r="F345">
        <v>0</v>
      </c>
      <c r="G345" t="str">
        <f>VLOOKUP(A345,'[1]Parkrun PBs'!A:B,2,FALSE)</f>
        <v>19:17</v>
      </c>
      <c r="H345" t="s">
        <v>114</v>
      </c>
      <c r="I345" t="s">
        <v>114</v>
      </c>
      <c r="J345" s="34" t="str">
        <f t="shared" si="12"/>
        <v xml:space="preserve"> </v>
      </c>
      <c r="K345">
        <f t="shared" si="13"/>
        <v>0</v>
      </c>
      <c r="L345">
        <v>0</v>
      </c>
      <c r="M345">
        <f t="shared" si="14"/>
        <v>1</v>
      </c>
    </row>
    <row r="346" spans="1:13" x14ac:dyDescent="0.3">
      <c r="A346" t="s">
        <v>250</v>
      </c>
      <c r="B346" s="2">
        <v>45857</v>
      </c>
      <c r="C346" t="s">
        <v>148</v>
      </c>
      <c r="D346">
        <v>1</v>
      </c>
      <c r="E346">
        <v>0</v>
      </c>
      <c r="F346">
        <v>0</v>
      </c>
      <c r="G346" t="str">
        <f>VLOOKUP(A346,'[1]Parkrun PBs'!A:B,2,FALSE)</f>
        <v>27:02</v>
      </c>
      <c r="H346" t="s">
        <v>115</v>
      </c>
      <c r="I346" t="s">
        <v>115</v>
      </c>
      <c r="J346" s="34" t="str">
        <f t="shared" si="12"/>
        <v>FIRST TIMER</v>
      </c>
      <c r="K346">
        <f t="shared" si="13"/>
        <v>0</v>
      </c>
      <c r="L346">
        <v>0</v>
      </c>
      <c r="M346">
        <f t="shared" si="14"/>
        <v>1</v>
      </c>
    </row>
    <row r="347" spans="1:13" x14ac:dyDescent="0.3">
      <c r="A347" t="s">
        <v>177</v>
      </c>
      <c r="B347" s="2">
        <v>45857</v>
      </c>
      <c r="C347" t="s">
        <v>148</v>
      </c>
      <c r="D347">
        <v>1</v>
      </c>
      <c r="E347">
        <v>0</v>
      </c>
      <c r="F347">
        <v>0</v>
      </c>
      <c r="G347" t="str">
        <f>VLOOKUP(A347,'[1]Parkrun PBs'!A:B,2,FALSE)</f>
        <v>23:42</v>
      </c>
      <c r="H347" t="s">
        <v>114</v>
      </c>
      <c r="I347" t="s">
        <v>114</v>
      </c>
      <c r="J347" s="34" t="str">
        <f t="shared" si="12"/>
        <v xml:space="preserve"> </v>
      </c>
      <c r="K347">
        <f t="shared" si="13"/>
        <v>0</v>
      </c>
      <c r="L347">
        <v>0</v>
      </c>
      <c r="M347">
        <f t="shared" si="14"/>
        <v>1</v>
      </c>
    </row>
    <row r="348" spans="1:13" x14ac:dyDescent="0.3">
      <c r="A348" t="s">
        <v>31</v>
      </c>
      <c r="B348" s="2">
        <v>45857</v>
      </c>
      <c r="C348" t="s">
        <v>170</v>
      </c>
      <c r="D348">
        <v>1</v>
      </c>
      <c r="E348">
        <v>0</v>
      </c>
      <c r="F348">
        <v>0</v>
      </c>
      <c r="G348" t="str">
        <f>VLOOKUP(A348,'[1]Parkrun PBs'!A:B,2,FALSE)</f>
        <v>17:34</v>
      </c>
      <c r="H348" t="s">
        <v>115</v>
      </c>
      <c r="I348" t="s">
        <v>115</v>
      </c>
      <c r="J348" s="34" t="str">
        <f t="shared" si="12"/>
        <v>FIRST TIMER</v>
      </c>
      <c r="K348">
        <f t="shared" si="13"/>
        <v>0</v>
      </c>
      <c r="L348">
        <v>1</v>
      </c>
      <c r="M348">
        <f t="shared" si="14"/>
        <v>2</v>
      </c>
    </row>
    <row r="349" spans="1:13" x14ac:dyDescent="0.3">
      <c r="A349" t="s">
        <v>243</v>
      </c>
      <c r="B349" s="2">
        <v>45857</v>
      </c>
      <c r="C349" t="s">
        <v>116</v>
      </c>
      <c r="D349">
        <v>1</v>
      </c>
      <c r="E349">
        <v>0</v>
      </c>
      <c r="F349">
        <v>0</v>
      </c>
      <c r="G349" t="str">
        <f>VLOOKUP(A349,'[1]Parkrun PBs'!A:B,2,FALSE)</f>
        <v>26:41</v>
      </c>
      <c r="H349" t="s">
        <v>114</v>
      </c>
      <c r="I349" t="s">
        <v>114</v>
      </c>
      <c r="J349" s="34" t="str">
        <f t="shared" si="12"/>
        <v xml:space="preserve"> </v>
      </c>
      <c r="K349">
        <f t="shared" si="13"/>
        <v>0</v>
      </c>
      <c r="L349">
        <v>0</v>
      </c>
      <c r="M349">
        <f t="shared" si="14"/>
        <v>1</v>
      </c>
    </row>
    <row r="350" spans="1:13" x14ac:dyDescent="0.3">
      <c r="A350" t="s">
        <v>81</v>
      </c>
      <c r="B350" s="2">
        <v>45857</v>
      </c>
      <c r="C350" t="s">
        <v>251</v>
      </c>
      <c r="D350">
        <v>1</v>
      </c>
      <c r="E350">
        <v>0</v>
      </c>
      <c r="F350">
        <v>0</v>
      </c>
      <c r="G350" t="str">
        <f>VLOOKUP(A350,'[1]Parkrun PBs'!A:B,2,FALSE)</f>
        <v>16:59</v>
      </c>
      <c r="H350" t="s">
        <v>115</v>
      </c>
      <c r="I350" t="s">
        <v>115</v>
      </c>
      <c r="J350" s="34" t="str">
        <f t="shared" si="12"/>
        <v>FIRST TIMER</v>
      </c>
      <c r="K350">
        <f t="shared" si="13"/>
        <v>0</v>
      </c>
      <c r="L350">
        <v>1</v>
      </c>
      <c r="M350">
        <f t="shared" si="14"/>
        <v>2</v>
      </c>
    </row>
    <row r="351" spans="1:13" x14ac:dyDescent="0.3">
      <c r="A351" t="s">
        <v>169</v>
      </c>
      <c r="B351" s="2">
        <v>45857</v>
      </c>
      <c r="C351" t="s">
        <v>251</v>
      </c>
      <c r="D351">
        <v>1</v>
      </c>
      <c r="E351">
        <v>0</v>
      </c>
      <c r="F351">
        <v>0</v>
      </c>
      <c r="G351" t="str">
        <f>VLOOKUP(A351,'[1]Parkrun PBs'!A:B,2,FALSE)</f>
        <v>19:48</v>
      </c>
      <c r="H351" t="s">
        <v>115</v>
      </c>
      <c r="I351" t="s">
        <v>115</v>
      </c>
      <c r="J351" s="34" t="str">
        <f t="shared" si="12"/>
        <v>FIRST TIMER</v>
      </c>
      <c r="K351">
        <f t="shared" si="13"/>
        <v>0</v>
      </c>
      <c r="L351">
        <v>1</v>
      </c>
      <c r="M351">
        <f t="shared" si="14"/>
        <v>2</v>
      </c>
    </row>
    <row r="352" spans="1:13" x14ac:dyDescent="0.3">
      <c r="A352" t="s">
        <v>62</v>
      </c>
      <c r="B352" s="2">
        <v>45857</v>
      </c>
      <c r="C352" t="s">
        <v>135</v>
      </c>
      <c r="D352">
        <v>1</v>
      </c>
      <c r="E352">
        <v>0</v>
      </c>
      <c r="F352">
        <v>0</v>
      </c>
      <c r="G352" t="str">
        <f>VLOOKUP(A352,'[1]Parkrun PBs'!A:B,2,FALSE)</f>
        <v>26:44</v>
      </c>
      <c r="H352" t="s">
        <v>115</v>
      </c>
      <c r="I352" t="s">
        <v>114</v>
      </c>
      <c r="J352" s="34" t="str">
        <f t="shared" si="12"/>
        <v>NEW PB</v>
      </c>
      <c r="K352">
        <f t="shared" si="13"/>
        <v>1</v>
      </c>
      <c r="L352">
        <v>1</v>
      </c>
      <c r="M352">
        <f t="shared" si="14"/>
        <v>3</v>
      </c>
    </row>
    <row r="353" spans="1:13" x14ac:dyDescent="0.3">
      <c r="A353" t="s">
        <v>61</v>
      </c>
      <c r="B353" s="2">
        <v>45857</v>
      </c>
      <c r="C353" t="s">
        <v>135</v>
      </c>
      <c r="D353">
        <v>1</v>
      </c>
      <c r="E353">
        <v>0</v>
      </c>
      <c r="F353">
        <v>0</v>
      </c>
      <c r="G353" t="str">
        <f>VLOOKUP(A353,'[1]Parkrun PBs'!A:B,2,FALSE)</f>
        <v>21:58</v>
      </c>
      <c r="H353" t="s">
        <v>115</v>
      </c>
      <c r="I353" t="s">
        <v>114</v>
      </c>
      <c r="J353" s="34" t="str">
        <f t="shared" si="12"/>
        <v>NEW PB</v>
      </c>
      <c r="K353">
        <f t="shared" si="13"/>
        <v>1</v>
      </c>
      <c r="L353">
        <v>0</v>
      </c>
      <c r="M353">
        <f t="shared" si="14"/>
        <v>2</v>
      </c>
    </row>
    <row r="354" spans="1:13" x14ac:dyDescent="0.3">
      <c r="A354" t="s">
        <v>160</v>
      </c>
      <c r="B354" s="2">
        <v>45857</v>
      </c>
      <c r="C354" t="s">
        <v>185</v>
      </c>
      <c r="D354">
        <v>1</v>
      </c>
      <c r="E354">
        <v>0</v>
      </c>
      <c r="F354">
        <v>0</v>
      </c>
      <c r="G354" t="str">
        <f>VLOOKUP(A354,'[1]Parkrun PBs'!A:B,2,FALSE)</f>
        <v>20:28</v>
      </c>
      <c r="H354" t="s">
        <v>114</v>
      </c>
      <c r="I354" t="s">
        <v>114</v>
      </c>
      <c r="J354" s="34" t="str">
        <f t="shared" si="12"/>
        <v xml:space="preserve"> </v>
      </c>
      <c r="K354">
        <f t="shared" si="13"/>
        <v>0</v>
      </c>
      <c r="L354">
        <v>0</v>
      </c>
      <c r="M354">
        <f t="shared" si="14"/>
        <v>1</v>
      </c>
    </row>
    <row r="355" spans="1:13" x14ac:dyDescent="0.3">
      <c r="A355" t="s">
        <v>69</v>
      </c>
      <c r="B355" s="2">
        <v>45857</v>
      </c>
      <c r="C355" t="s">
        <v>252</v>
      </c>
      <c r="D355">
        <v>1</v>
      </c>
      <c r="E355">
        <v>0</v>
      </c>
      <c r="F355">
        <v>0</v>
      </c>
      <c r="G355" t="str">
        <f>VLOOKUP(A355,'[1]Parkrun PBs'!A:B,2,FALSE)</f>
        <v>23:23</v>
      </c>
      <c r="H355" t="s">
        <v>115</v>
      </c>
      <c r="I355" t="s">
        <v>115</v>
      </c>
      <c r="J355" s="34" t="str">
        <f t="shared" si="12"/>
        <v>FIRST TIMER</v>
      </c>
      <c r="K355">
        <f t="shared" si="13"/>
        <v>0</v>
      </c>
      <c r="L355">
        <v>0</v>
      </c>
      <c r="M355">
        <f t="shared" si="14"/>
        <v>1</v>
      </c>
    </row>
    <row r="356" spans="1:13" x14ac:dyDescent="0.3">
      <c r="A356" t="s">
        <v>72</v>
      </c>
      <c r="B356" s="2">
        <v>45857</v>
      </c>
      <c r="C356" t="s">
        <v>123</v>
      </c>
      <c r="D356">
        <v>1</v>
      </c>
      <c r="E356">
        <v>0</v>
      </c>
      <c r="F356">
        <v>0</v>
      </c>
      <c r="G356" t="str">
        <f>VLOOKUP(A356,'[1]Parkrun PBs'!A:B,2,FALSE)</f>
        <v>17:02</v>
      </c>
      <c r="H356" t="s">
        <v>114</v>
      </c>
      <c r="I356" t="s">
        <v>114</v>
      </c>
      <c r="J356" s="34" t="str">
        <f t="shared" si="12"/>
        <v xml:space="preserve"> </v>
      </c>
      <c r="K356">
        <f t="shared" si="13"/>
        <v>0</v>
      </c>
      <c r="L356">
        <v>1</v>
      </c>
      <c r="M356">
        <f t="shared" si="14"/>
        <v>2</v>
      </c>
    </row>
    <row r="357" spans="1:13" x14ac:dyDescent="0.3">
      <c r="A357" t="s">
        <v>33</v>
      </c>
      <c r="B357" s="2">
        <v>45857</v>
      </c>
      <c r="C357" t="s">
        <v>123</v>
      </c>
      <c r="D357">
        <v>1</v>
      </c>
      <c r="E357">
        <v>0</v>
      </c>
      <c r="F357">
        <v>0</v>
      </c>
      <c r="G357" t="str">
        <f>VLOOKUP(A357,'[1]Parkrun PBs'!A:B,2,FALSE)</f>
        <v>16:58</v>
      </c>
      <c r="H357" t="s">
        <v>114</v>
      </c>
      <c r="I357" t="s">
        <v>114</v>
      </c>
      <c r="J357" s="34" t="str">
        <f t="shared" si="12"/>
        <v xml:space="preserve"> </v>
      </c>
      <c r="K357">
        <f t="shared" si="13"/>
        <v>0</v>
      </c>
      <c r="L357">
        <v>0</v>
      </c>
      <c r="M357">
        <f t="shared" si="14"/>
        <v>1</v>
      </c>
    </row>
    <row r="358" spans="1:13" x14ac:dyDescent="0.3">
      <c r="A358" t="s">
        <v>17</v>
      </c>
      <c r="B358" s="2">
        <v>45857</v>
      </c>
      <c r="C358" t="s">
        <v>123</v>
      </c>
      <c r="D358">
        <v>1</v>
      </c>
      <c r="E358">
        <v>0</v>
      </c>
      <c r="F358">
        <v>0</v>
      </c>
      <c r="G358" t="str">
        <f>VLOOKUP(A358,'[1]Parkrun PBs'!A:B,2,FALSE)</f>
        <v>17:32</v>
      </c>
      <c r="H358" t="s">
        <v>114</v>
      </c>
      <c r="I358" t="s">
        <v>114</v>
      </c>
      <c r="J358" s="34" t="str">
        <f t="shared" si="12"/>
        <v xml:space="preserve"> </v>
      </c>
      <c r="K358">
        <f t="shared" si="13"/>
        <v>0</v>
      </c>
      <c r="L358">
        <v>0</v>
      </c>
      <c r="M358">
        <f t="shared" si="14"/>
        <v>1</v>
      </c>
    </row>
    <row r="359" spans="1:13" x14ac:dyDescent="0.3">
      <c r="A359" t="s">
        <v>59</v>
      </c>
      <c r="B359" s="2">
        <v>45857</v>
      </c>
      <c r="C359" t="s">
        <v>123</v>
      </c>
      <c r="D359">
        <v>1</v>
      </c>
      <c r="E359">
        <v>0</v>
      </c>
      <c r="F359">
        <v>0</v>
      </c>
      <c r="G359" t="str">
        <f>VLOOKUP(A359,'[1]Parkrun PBs'!A:B,2,FALSE)</f>
        <v>19:20</v>
      </c>
      <c r="H359" t="s">
        <v>114</v>
      </c>
      <c r="I359" t="s">
        <v>114</v>
      </c>
      <c r="J359" s="34" t="str">
        <f t="shared" si="12"/>
        <v xml:space="preserve"> </v>
      </c>
      <c r="K359">
        <f t="shared" si="13"/>
        <v>0</v>
      </c>
      <c r="L359">
        <v>0</v>
      </c>
      <c r="M359">
        <f t="shared" si="14"/>
        <v>1</v>
      </c>
    </row>
    <row r="360" spans="1:13" x14ac:dyDescent="0.3">
      <c r="A360" t="s">
        <v>14</v>
      </c>
      <c r="B360" s="2">
        <v>45857</v>
      </c>
      <c r="C360" t="s">
        <v>253</v>
      </c>
      <c r="D360">
        <v>1</v>
      </c>
      <c r="E360">
        <v>0</v>
      </c>
      <c r="F360">
        <v>0</v>
      </c>
      <c r="G360" t="str">
        <f>VLOOKUP(A360,'[1]Parkrun PBs'!A:B,2,FALSE)</f>
        <v>17:09</v>
      </c>
      <c r="H360" t="s">
        <v>115</v>
      </c>
      <c r="I360" t="s">
        <v>115</v>
      </c>
      <c r="J360" s="34" t="str">
        <f t="shared" si="12"/>
        <v>FIRST TIMER</v>
      </c>
      <c r="K360">
        <f t="shared" si="13"/>
        <v>0</v>
      </c>
      <c r="L360">
        <v>1</v>
      </c>
      <c r="M360">
        <f t="shared" si="14"/>
        <v>2</v>
      </c>
    </row>
    <row r="361" spans="1:13" x14ac:dyDescent="0.3">
      <c r="A361" t="s">
        <v>27</v>
      </c>
      <c r="B361" s="2">
        <v>45857</v>
      </c>
      <c r="C361" t="s">
        <v>223</v>
      </c>
      <c r="D361">
        <v>1</v>
      </c>
      <c r="E361">
        <v>0</v>
      </c>
      <c r="F361">
        <v>0</v>
      </c>
      <c r="G361" t="str">
        <f>VLOOKUP(A361,'[1]Parkrun PBs'!A:B,2,FALSE)</f>
        <v>17:07</v>
      </c>
      <c r="H361" t="s">
        <v>115</v>
      </c>
      <c r="I361" t="s">
        <v>115</v>
      </c>
      <c r="J361" s="34" t="str">
        <f t="shared" si="12"/>
        <v>FIRST TIMER</v>
      </c>
      <c r="K361">
        <f t="shared" si="13"/>
        <v>0</v>
      </c>
      <c r="L361">
        <v>1</v>
      </c>
      <c r="M361">
        <f t="shared" si="14"/>
        <v>2</v>
      </c>
    </row>
    <row r="362" spans="1:13" x14ac:dyDescent="0.3">
      <c r="A362" t="s">
        <v>254</v>
      </c>
      <c r="B362" s="2">
        <v>45857</v>
      </c>
      <c r="C362" t="s">
        <v>127</v>
      </c>
      <c r="D362">
        <v>1</v>
      </c>
      <c r="E362">
        <v>0</v>
      </c>
      <c r="F362">
        <v>0</v>
      </c>
      <c r="G362" t="str">
        <f>VLOOKUP(A362,'[1]Parkrun PBs'!A:B,2,FALSE)</f>
        <v>25:09</v>
      </c>
      <c r="H362" t="s">
        <v>115</v>
      </c>
      <c r="I362" t="s">
        <v>114</v>
      </c>
      <c r="J362" s="34" t="str">
        <f t="shared" si="12"/>
        <v>NEW PB</v>
      </c>
      <c r="K362">
        <f t="shared" si="13"/>
        <v>1</v>
      </c>
      <c r="L362">
        <v>1</v>
      </c>
      <c r="M362">
        <f t="shared" si="14"/>
        <v>3</v>
      </c>
    </row>
    <row r="363" spans="1:13" x14ac:dyDescent="0.3">
      <c r="A363" t="s">
        <v>22</v>
      </c>
      <c r="B363" s="2">
        <v>45857</v>
      </c>
      <c r="C363" t="s">
        <v>127</v>
      </c>
      <c r="D363">
        <v>1</v>
      </c>
      <c r="E363">
        <v>0</v>
      </c>
      <c r="F363">
        <v>0</v>
      </c>
      <c r="G363" t="str">
        <f>VLOOKUP(A363,'[1]Parkrun PBs'!A:B,2,FALSE)</f>
        <v>21:27</v>
      </c>
      <c r="H363" t="s">
        <v>114</v>
      </c>
      <c r="I363" t="s">
        <v>114</v>
      </c>
      <c r="J363" s="34" t="str">
        <f t="shared" si="12"/>
        <v xml:space="preserve"> </v>
      </c>
      <c r="K363">
        <f t="shared" si="13"/>
        <v>0</v>
      </c>
      <c r="L363">
        <v>0</v>
      </c>
      <c r="M363">
        <f t="shared" si="14"/>
        <v>1</v>
      </c>
    </row>
    <row r="364" spans="1:13" x14ac:dyDescent="0.3">
      <c r="A364" t="s">
        <v>42</v>
      </c>
      <c r="B364" s="2">
        <v>45857</v>
      </c>
      <c r="C364" t="s">
        <v>127</v>
      </c>
      <c r="D364">
        <v>1</v>
      </c>
      <c r="E364">
        <v>0</v>
      </c>
      <c r="F364">
        <v>0</v>
      </c>
      <c r="G364" t="str">
        <f>VLOOKUP(A364,'[1]Parkrun PBs'!A:B,2,FALSE)</f>
        <v>22:54</v>
      </c>
      <c r="H364" t="s">
        <v>114</v>
      </c>
      <c r="I364" t="s">
        <v>114</v>
      </c>
      <c r="J364" s="34" t="str">
        <f t="shared" si="12"/>
        <v xml:space="preserve"> </v>
      </c>
      <c r="K364">
        <f t="shared" si="13"/>
        <v>0</v>
      </c>
      <c r="L364">
        <v>1</v>
      </c>
      <c r="M364">
        <f t="shared" si="14"/>
        <v>2</v>
      </c>
    </row>
    <row r="365" spans="1:13" x14ac:dyDescent="0.3">
      <c r="A365" t="s">
        <v>43</v>
      </c>
      <c r="B365" s="2">
        <v>45857</v>
      </c>
      <c r="C365" t="s">
        <v>127</v>
      </c>
      <c r="D365">
        <v>1</v>
      </c>
      <c r="E365">
        <v>0</v>
      </c>
      <c r="F365">
        <v>0</v>
      </c>
      <c r="G365" t="str">
        <f>VLOOKUP(A365,'[1]Parkrun PBs'!A:B,2,FALSE)</f>
        <v>24:06</v>
      </c>
      <c r="H365" t="s">
        <v>114</v>
      </c>
      <c r="I365" t="s">
        <v>114</v>
      </c>
      <c r="J365" s="34" t="str">
        <f t="shared" si="12"/>
        <v xml:space="preserve"> </v>
      </c>
      <c r="K365">
        <f t="shared" si="13"/>
        <v>0</v>
      </c>
      <c r="L365">
        <v>0</v>
      </c>
      <c r="M365">
        <f t="shared" si="14"/>
        <v>1</v>
      </c>
    </row>
    <row r="366" spans="1:13" x14ac:dyDescent="0.3">
      <c r="A366" t="s">
        <v>51</v>
      </c>
      <c r="B366" s="2">
        <v>45857</v>
      </c>
      <c r="C366" t="s">
        <v>127</v>
      </c>
      <c r="D366">
        <v>1</v>
      </c>
      <c r="E366">
        <v>0</v>
      </c>
      <c r="F366">
        <v>0</v>
      </c>
      <c r="G366" t="str">
        <f>VLOOKUP(A366,'[1]Parkrun PBs'!A:B,2,FALSE)</f>
        <v>23:09</v>
      </c>
      <c r="H366" t="s">
        <v>114</v>
      </c>
      <c r="I366" t="s">
        <v>114</v>
      </c>
      <c r="J366" s="34" t="str">
        <f t="shared" si="12"/>
        <v xml:space="preserve"> </v>
      </c>
      <c r="K366">
        <f t="shared" si="13"/>
        <v>0</v>
      </c>
      <c r="L366">
        <v>0</v>
      </c>
      <c r="M366">
        <f t="shared" si="14"/>
        <v>1</v>
      </c>
    </row>
    <row r="367" spans="1:13" x14ac:dyDescent="0.3">
      <c r="A367" t="s">
        <v>26</v>
      </c>
      <c r="B367" s="2">
        <v>45857</v>
      </c>
      <c r="C367" t="s">
        <v>127</v>
      </c>
      <c r="D367">
        <v>1</v>
      </c>
      <c r="E367">
        <v>0</v>
      </c>
      <c r="F367">
        <v>0</v>
      </c>
      <c r="G367" t="str">
        <f>VLOOKUP(A367,'[1]Parkrun PBs'!A:B,2,FALSE)</f>
        <v>21:46</v>
      </c>
      <c r="H367" t="s">
        <v>114</v>
      </c>
      <c r="I367" t="s">
        <v>114</v>
      </c>
      <c r="J367" s="34" t="str">
        <f t="shared" si="12"/>
        <v xml:space="preserve"> </v>
      </c>
      <c r="K367">
        <f t="shared" si="13"/>
        <v>0</v>
      </c>
      <c r="L367">
        <v>0</v>
      </c>
      <c r="M367">
        <f t="shared" si="14"/>
        <v>1</v>
      </c>
    </row>
    <row r="368" spans="1:13" x14ac:dyDescent="0.3">
      <c r="A368" t="s">
        <v>54</v>
      </c>
      <c r="B368" s="2">
        <v>45857</v>
      </c>
      <c r="C368" t="s">
        <v>127</v>
      </c>
      <c r="D368">
        <v>1</v>
      </c>
      <c r="E368">
        <v>0</v>
      </c>
      <c r="F368">
        <v>0</v>
      </c>
      <c r="G368" t="str">
        <f>VLOOKUP(A368,'[1]Parkrun PBs'!A:B,2,FALSE)</f>
        <v>26:19</v>
      </c>
      <c r="H368" t="s">
        <v>114</v>
      </c>
      <c r="I368" t="s">
        <v>114</v>
      </c>
      <c r="J368" s="34" t="str">
        <f t="shared" si="12"/>
        <v xml:space="preserve"> </v>
      </c>
      <c r="K368">
        <f t="shared" si="13"/>
        <v>0</v>
      </c>
      <c r="L368">
        <v>0</v>
      </c>
      <c r="M368">
        <f t="shared" si="14"/>
        <v>1</v>
      </c>
    </row>
    <row r="369" spans="1:13" x14ac:dyDescent="0.3">
      <c r="A369" t="s">
        <v>132</v>
      </c>
      <c r="B369" s="2">
        <v>45857</v>
      </c>
      <c r="C369" t="s">
        <v>127</v>
      </c>
      <c r="D369">
        <v>1</v>
      </c>
      <c r="E369">
        <v>0</v>
      </c>
      <c r="F369">
        <v>0</v>
      </c>
      <c r="G369" t="str">
        <f>VLOOKUP(A369,'[1]Parkrun PBs'!A:B,2,FALSE)</f>
        <v>28:30</v>
      </c>
      <c r="H369" t="s">
        <v>114</v>
      </c>
      <c r="I369" t="s">
        <v>114</v>
      </c>
      <c r="J369" s="34" t="str">
        <f t="shared" si="12"/>
        <v xml:space="preserve"> </v>
      </c>
      <c r="K369">
        <f t="shared" si="13"/>
        <v>0</v>
      </c>
      <c r="L369">
        <v>0</v>
      </c>
      <c r="M369">
        <f t="shared" si="14"/>
        <v>1</v>
      </c>
    </row>
    <row r="370" spans="1:13" x14ac:dyDescent="0.3">
      <c r="A370" t="s">
        <v>130</v>
      </c>
      <c r="B370" s="2">
        <v>45857</v>
      </c>
      <c r="C370" t="s">
        <v>131</v>
      </c>
      <c r="D370">
        <v>1</v>
      </c>
      <c r="E370">
        <v>0</v>
      </c>
      <c r="F370">
        <v>0</v>
      </c>
      <c r="G370" t="str">
        <f>VLOOKUP(A370,'[1]Parkrun PBs'!A:B,2,FALSE)</f>
        <v>17:43</v>
      </c>
      <c r="H370" t="s">
        <v>115</v>
      </c>
      <c r="I370" t="s">
        <v>114</v>
      </c>
      <c r="J370" s="34" t="str">
        <f t="shared" si="12"/>
        <v>NEW PB</v>
      </c>
      <c r="K370">
        <f t="shared" si="13"/>
        <v>1</v>
      </c>
      <c r="L370">
        <v>0</v>
      </c>
      <c r="M370">
        <f t="shared" si="14"/>
        <v>2</v>
      </c>
    </row>
    <row r="371" spans="1:13" x14ac:dyDescent="0.3">
      <c r="A371" t="s">
        <v>255</v>
      </c>
      <c r="B371" s="2">
        <v>45857</v>
      </c>
      <c r="C371" t="s">
        <v>256</v>
      </c>
      <c r="D371">
        <v>1</v>
      </c>
      <c r="E371">
        <v>0</v>
      </c>
      <c r="F371">
        <v>0</v>
      </c>
      <c r="G371" t="str">
        <f>VLOOKUP(A371,'[1]Parkrun PBs'!A:B,2,FALSE)</f>
        <v>22:51</v>
      </c>
      <c r="H371" t="s">
        <v>115</v>
      </c>
      <c r="I371" t="s">
        <v>115</v>
      </c>
      <c r="J371" s="34" t="str">
        <f t="shared" si="12"/>
        <v>FIRST TIMER</v>
      </c>
      <c r="K371">
        <f t="shared" si="13"/>
        <v>0</v>
      </c>
      <c r="L371">
        <v>0</v>
      </c>
      <c r="M371">
        <f t="shared" si="14"/>
        <v>1</v>
      </c>
    </row>
    <row r="372" spans="1:13" x14ac:dyDescent="0.3">
      <c r="A372" t="s">
        <v>234</v>
      </c>
      <c r="B372" s="2">
        <v>45864</v>
      </c>
      <c r="C372" t="s">
        <v>113</v>
      </c>
      <c r="D372">
        <v>1</v>
      </c>
      <c r="E372">
        <v>0</v>
      </c>
      <c r="F372">
        <v>0</v>
      </c>
      <c r="G372" t="str">
        <f>VLOOKUP(A372,'[1]Parkrun PBs'!A:B,2,FALSE)</f>
        <v>17:58</v>
      </c>
      <c r="H372" t="s">
        <v>115</v>
      </c>
      <c r="I372" t="s">
        <v>114</v>
      </c>
      <c r="J372" s="34" t="str">
        <f t="shared" si="12"/>
        <v>NEW PB</v>
      </c>
      <c r="K372">
        <f t="shared" si="13"/>
        <v>1</v>
      </c>
      <c r="L372">
        <v>0</v>
      </c>
      <c r="M372">
        <f t="shared" si="14"/>
        <v>2</v>
      </c>
    </row>
    <row r="373" spans="1:13" x14ac:dyDescent="0.3">
      <c r="A373" t="s">
        <v>34</v>
      </c>
      <c r="B373" s="2">
        <v>45864</v>
      </c>
      <c r="C373" t="s">
        <v>113</v>
      </c>
      <c r="D373">
        <v>1</v>
      </c>
      <c r="E373">
        <v>0</v>
      </c>
      <c r="F373">
        <v>0</v>
      </c>
      <c r="G373" t="str">
        <f>VLOOKUP(A373,'[1]Parkrun PBs'!A:B,2,FALSE)</f>
        <v>19:45</v>
      </c>
      <c r="H373" t="s">
        <v>114</v>
      </c>
      <c r="I373" t="s">
        <v>114</v>
      </c>
      <c r="J373" s="34" t="str">
        <f t="shared" si="12"/>
        <v xml:space="preserve"> </v>
      </c>
      <c r="K373">
        <f t="shared" si="13"/>
        <v>0</v>
      </c>
      <c r="L373">
        <v>0</v>
      </c>
      <c r="M373">
        <f t="shared" si="14"/>
        <v>1</v>
      </c>
    </row>
    <row r="374" spans="1:13" x14ac:dyDescent="0.3">
      <c r="A374" t="s">
        <v>22</v>
      </c>
      <c r="B374" s="2">
        <v>45864</v>
      </c>
      <c r="C374" t="s">
        <v>113</v>
      </c>
      <c r="D374">
        <v>1</v>
      </c>
      <c r="E374">
        <v>0</v>
      </c>
      <c r="F374">
        <v>0</v>
      </c>
      <c r="G374" t="str">
        <f>VLOOKUP(A374,'[1]Parkrun PBs'!A:B,2,FALSE)</f>
        <v>21:27</v>
      </c>
      <c r="H374" t="s">
        <v>114</v>
      </c>
      <c r="I374" t="s">
        <v>114</v>
      </c>
      <c r="J374" s="34" t="str">
        <f t="shared" si="12"/>
        <v xml:space="preserve"> </v>
      </c>
      <c r="K374">
        <f t="shared" si="13"/>
        <v>0</v>
      </c>
      <c r="L374">
        <v>0</v>
      </c>
      <c r="M374">
        <f t="shared" si="14"/>
        <v>1</v>
      </c>
    </row>
    <row r="375" spans="1:13" x14ac:dyDescent="0.3">
      <c r="A375" t="s">
        <v>54</v>
      </c>
      <c r="B375" s="2">
        <v>45864</v>
      </c>
      <c r="C375" t="s">
        <v>259</v>
      </c>
      <c r="D375">
        <v>1</v>
      </c>
      <c r="E375">
        <v>0</v>
      </c>
      <c r="F375">
        <v>0</v>
      </c>
      <c r="G375" t="str">
        <f>VLOOKUP(A375,'[1]Parkrun PBs'!A:B,2,FALSE)</f>
        <v>26:19</v>
      </c>
      <c r="H375" t="s">
        <v>115</v>
      </c>
      <c r="I375" t="s">
        <v>114</v>
      </c>
      <c r="J375" s="34" t="str">
        <f t="shared" si="12"/>
        <v>NEW PB</v>
      </c>
      <c r="K375">
        <f t="shared" si="13"/>
        <v>1</v>
      </c>
      <c r="L375">
        <v>1</v>
      </c>
      <c r="M375">
        <f t="shared" si="14"/>
        <v>3</v>
      </c>
    </row>
    <row r="376" spans="1:13" x14ac:dyDescent="0.3">
      <c r="A376" t="s">
        <v>27</v>
      </c>
      <c r="B376" s="2">
        <v>45864</v>
      </c>
      <c r="C376" t="s">
        <v>134</v>
      </c>
      <c r="D376">
        <v>1</v>
      </c>
      <c r="E376">
        <v>0</v>
      </c>
      <c r="F376">
        <v>0</v>
      </c>
      <c r="G376" t="str">
        <f>VLOOKUP(A376,'[1]Parkrun PBs'!A:B,2,FALSE)</f>
        <v>17:07</v>
      </c>
      <c r="H376" t="s">
        <v>114</v>
      </c>
      <c r="I376" t="s">
        <v>114</v>
      </c>
      <c r="J376" s="34" t="str">
        <f t="shared" si="12"/>
        <v xml:space="preserve"> </v>
      </c>
      <c r="K376">
        <f t="shared" si="13"/>
        <v>0</v>
      </c>
      <c r="L376">
        <v>0</v>
      </c>
      <c r="M376">
        <f t="shared" si="14"/>
        <v>1</v>
      </c>
    </row>
    <row r="377" spans="1:13" x14ac:dyDescent="0.3">
      <c r="A377" t="s">
        <v>130</v>
      </c>
      <c r="B377" s="2">
        <v>45864</v>
      </c>
      <c r="C377" t="s">
        <v>185</v>
      </c>
      <c r="D377">
        <v>1</v>
      </c>
      <c r="E377">
        <v>0</v>
      </c>
      <c r="F377">
        <v>0</v>
      </c>
      <c r="G377" t="str">
        <f>VLOOKUP(A377,'[1]Parkrun PBs'!A:B,2,FALSE)</f>
        <v>17:43</v>
      </c>
      <c r="H377" t="s">
        <v>114</v>
      </c>
      <c r="I377" t="s">
        <v>114</v>
      </c>
      <c r="J377" s="34" t="str">
        <f t="shared" ref="J377:J440" si="15">IF(H377="Y",IF(I377="Y","FIRST TIMER","NEW PB")," ")</f>
        <v xml:space="preserve"> </v>
      </c>
      <c r="K377">
        <f t="shared" ref="K377:K440" si="16">IF(H377="Y",1,0)-IF(I377="Y",1,0)</f>
        <v>0</v>
      </c>
      <c r="L377">
        <v>0</v>
      </c>
      <c r="M377">
        <f t="shared" ref="M377:M440" si="17">SUM(D377:F377,K377:L377)</f>
        <v>1</v>
      </c>
    </row>
    <row r="378" spans="1:13" x14ac:dyDescent="0.3">
      <c r="A378" t="s">
        <v>33</v>
      </c>
      <c r="B378" s="2">
        <v>45864</v>
      </c>
      <c r="C378" t="s">
        <v>193</v>
      </c>
      <c r="D378">
        <v>1</v>
      </c>
      <c r="E378">
        <v>0</v>
      </c>
      <c r="F378">
        <v>0</v>
      </c>
      <c r="G378" t="str">
        <f>VLOOKUP(A378,'[1]Parkrun PBs'!A:B,2,FALSE)</f>
        <v>16:58</v>
      </c>
      <c r="H378" t="s">
        <v>115</v>
      </c>
      <c r="I378" t="s">
        <v>115</v>
      </c>
      <c r="J378" s="34" t="str">
        <f t="shared" si="15"/>
        <v>FIRST TIMER</v>
      </c>
      <c r="K378">
        <f t="shared" si="16"/>
        <v>0</v>
      </c>
      <c r="L378">
        <v>1</v>
      </c>
      <c r="M378">
        <f t="shared" si="17"/>
        <v>2</v>
      </c>
    </row>
    <row r="379" spans="1:13" x14ac:dyDescent="0.3">
      <c r="A379" t="s">
        <v>41</v>
      </c>
      <c r="B379" s="2">
        <v>45864</v>
      </c>
      <c r="C379" t="s">
        <v>219</v>
      </c>
      <c r="D379">
        <v>1</v>
      </c>
      <c r="E379">
        <v>0</v>
      </c>
      <c r="F379">
        <v>0</v>
      </c>
      <c r="G379" t="str">
        <f>VLOOKUP(A379,'[1]Parkrun PBs'!A:B,2,FALSE)</f>
        <v>20:25</v>
      </c>
      <c r="H379" t="s">
        <v>114</v>
      </c>
      <c r="I379" t="s">
        <v>114</v>
      </c>
      <c r="J379" s="34" t="str">
        <f t="shared" si="15"/>
        <v xml:space="preserve"> </v>
      </c>
      <c r="K379">
        <f t="shared" si="16"/>
        <v>0</v>
      </c>
      <c r="L379">
        <v>0</v>
      </c>
      <c r="M379">
        <f t="shared" si="17"/>
        <v>1</v>
      </c>
    </row>
    <row r="380" spans="1:13" x14ac:dyDescent="0.3">
      <c r="A380" t="s">
        <v>260</v>
      </c>
      <c r="B380" s="2">
        <v>45864</v>
      </c>
      <c r="C380" t="s">
        <v>123</v>
      </c>
      <c r="D380">
        <v>1</v>
      </c>
      <c r="E380">
        <v>0</v>
      </c>
      <c r="F380">
        <v>2</v>
      </c>
      <c r="G380" t="str">
        <f>VLOOKUP(A380,'[1]Parkrun PBs'!A:B,2,FALSE)</f>
        <v>18:29</v>
      </c>
      <c r="H380" t="s">
        <v>115</v>
      </c>
      <c r="I380" t="s">
        <v>114</v>
      </c>
      <c r="J380" s="34" t="str">
        <f t="shared" si="15"/>
        <v>NEW PB</v>
      </c>
      <c r="K380">
        <f t="shared" si="16"/>
        <v>1</v>
      </c>
      <c r="L380">
        <v>1</v>
      </c>
      <c r="M380">
        <f t="shared" si="17"/>
        <v>5</v>
      </c>
    </row>
    <row r="381" spans="1:13" x14ac:dyDescent="0.3">
      <c r="A381" t="s">
        <v>17</v>
      </c>
      <c r="B381" s="2">
        <v>45864</v>
      </c>
      <c r="C381" t="s">
        <v>140</v>
      </c>
      <c r="D381">
        <v>1</v>
      </c>
      <c r="E381">
        <v>0</v>
      </c>
      <c r="F381">
        <v>0</v>
      </c>
      <c r="G381" t="str">
        <f>VLOOKUP(A381,'[1]Parkrun PBs'!A:B,2,FALSE)</f>
        <v>17:32</v>
      </c>
      <c r="H381" t="s">
        <v>115</v>
      </c>
      <c r="I381" t="s">
        <v>114</v>
      </c>
      <c r="J381" s="34" t="str">
        <f t="shared" si="15"/>
        <v>NEW PB</v>
      </c>
      <c r="K381">
        <f t="shared" si="16"/>
        <v>1</v>
      </c>
      <c r="L381">
        <v>1</v>
      </c>
      <c r="M381">
        <f t="shared" si="17"/>
        <v>3</v>
      </c>
    </row>
    <row r="382" spans="1:13" x14ac:dyDescent="0.3">
      <c r="A382" t="s">
        <v>37</v>
      </c>
      <c r="B382" s="2">
        <v>45864</v>
      </c>
      <c r="C382" t="s">
        <v>126</v>
      </c>
      <c r="D382">
        <v>1</v>
      </c>
      <c r="E382">
        <v>0</v>
      </c>
      <c r="F382">
        <v>0</v>
      </c>
      <c r="G382" t="str">
        <f>VLOOKUP(A382,'[1]Parkrun PBs'!A:B,2,FALSE)</f>
        <v>17:47</v>
      </c>
      <c r="H382" t="s">
        <v>115</v>
      </c>
      <c r="I382" t="s">
        <v>115</v>
      </c>
      <c r="J382" s="34" t="str">
        <f t="shared" si="15"/>
        <v>FIRST TIMER</v>
      </c>
      <c r="K382">
        <f t="shared" si="16"/>
        <v>0</v>
      </c>
      <c r="L382">
        <v>1</v>
      </c>
      <c r="M382">
        <f t="shared" si="17"/>
        <v>2</v>
      </c>
    </row>
    <row r="383" spans="1:13" x14ac:dyDescent="0.3">
      <c r="A383" t="s">
        <v>51</v>
      </c>
      <c r="B383" s="2">
        <v>45864</v>
      </c>
      <c r="C383" t="s">
        <v>127</v>
      </c>
      <c r="D383">
        <v>1</v>
      </c>
      <c r="E383">
        <v>0</v>
      </c>
      <c r="F383">
        <v>0</v>
      </c>
      <c r="G383" t="str">
        <f>VLOOKUP(A383,'[1]Parkrun PBs'!A:B,2,FALSE)</f>
        <v>23:09</v>
      </c>
      <c r="H383" t="s">
        <v>114</v>
      </c>
      <c r="I383" t="s">
        <v>114</v>
      </c>
      <c r="J383" s="34" t="str">
        <f t="shared" si="15"/>
        <v xml:space="preserve"> </v>
      </c>
      <c r="K383">
        <f t="shared" si="16"/>
        <v>0</v>
      </c>
      <c r="L383">
        <v>1</v>
      </c>
      <c r="M383">
        <f t="shared" si="17"/>
        <v>2</v>
      </c>
    </row>
    <row r="384" spans="1:13" x14ac:dyDescent="0.3">
      <c r="A384" t="s">
        <v>42</v>
      </c>
      <c r="B384" s="2">
        <v>45864</v>
      </c>
      <c r="C384" t="s">
        <v>127</v>
      </c>
      <c r="D384">
        <v>1</v>
      </c>
      <c r="E384">
        <v>0</v>
      </c>
      <c r="F384">
        <v>0</v>
      </c>
      <c r="G384" t="str">
        <f>VLOOKUP(A384,'[1]Parkrun PBs'!A:B,2,FALSE)</f>
        <v>22:54</v>
      </c>
      <c r="H384" t="s">
        <v>114</v>
      </c>
      <c r="I384" t="s">
        <v>114</v>
      </c>
      <c r="J384" s="34" t="str">
        <f t="shared" si="15"/>
        <v xml:space="preserve"> </v>
      </c>
      <c r="K384">
        <f t="shared" si="16"/>
        <v>0</v>
      </c>
      <c r="L384">
        <v>1</v>
      </c>
      <c r="M384">
        <f t="shared" si="17"/>
        <v>2</v>
      </c>
    </row>
    <row r="385" spans="1:13" x14ac:dyDescent="0.3">
      <c r="A385" t="s">
        <v>162</v>
      </c>
      <c r="B385" s="2">
        <v>45864</v>
      </c>
      <c r="C385" t="s">
        <v>127</v>
      </c>
      <c r="D385">
        <v>1</v>
      </c>
      <c r="E385">
        <v>0</v>
      </c>
      <c r="F385">
        <v>0</v>
      </c>
      <c r="G385" t="str">
        <f>VLOOKUP(A385,'[1]Parkrun PBs'!A:B,2,FALSE)</f>
        <v>20:33</v>
      </c>
      <c r="H385" t="s">
        <v>114</v>
      </c>
      <c r="I385" t="s">
        <v>114</v>
      </c>
      <c r="J385" s="34" t="str">
        <f t="shared" si="15"/>
        <v xml:space="preserve"> </v>
      </c>
      <c r="K385">
        <f t="shared" si="16"/>
        <v>0</v>
      </c>
      <c r="L385">
        <v>0</v>
      </c>
      <c r="M385">
        <f t="shared" si="17"/>
        <v>1</v>
      </c>
    </row>
    <row r="386" spans="1:13" x14ac:dyDescent="0.3">
      <c r="A386" t="s">
        <v>214</v>
      </c>
      <c r="B386" s="2">
        <v>45864</v>
      </c>
      <c r="C386" t="s">
        <v>127</v>
      </c>
      <c r="D386">
        <v>1</v>
      </c>
      <c r="E386">
        <v>0</v>
      </c>
      <c r="F386">
        <v>0</v>
      </c>
      <c r="G386" t="str">
        <f>VLOOKUP(A386,'[1]Parkrun PBs'!A:B,2,FALSE)</f>
        <v>28:56</v>
      </c>
      <c r="H386" t="s">
        <v>114</v>
      </c>
      <c r="I386" t="s">
        <v>114</v>
      </c>
      <c r="J386" s="34" t="str">
        <f t="shared" si="15"/>
        <v xml:space="preserve"> </v>
      </c>
      <c r="K386">
        <f t="shared" si="16"/>
        <v>0</v>
      </c>
      <c r="L386">
        <v>0</v>
      </c>
      <c r="M386">
        <f t="shared" si="17"/>
        <v>1</v>
      </c>
    </row>
    <row r="387" spans="1:13" x14ac:dyDescent="0.3">
      <c r="A387" t="s">
        <v>14</v>
      </c>
      <c r="B387" s="2">
        <v>45864</v>
      </c>
      <c r="C387" t="s">
        <v>146</v>
      </c>
      <c r="D387">
        <v>1</v>
      </c>
      <c r="E387">
        <v>0</v>
      </c>
      <c r="F387">
        <v>0</v>
      </c>
      <c r="G387" t="str">
        <f>VLOOKUP(A387,'[1]Parkrun PBs'!A:B,2,FALSE)</f>
        <v>17:09</v>
      </c>
      <c r="H387" t="s">
        <v>115</v>
      </c>
      <c r="I387" t="s">
        <v>115</v>
      </c>
      <c r="J387" s="34" t="str">
        <f t="shared" si="15"/>
        <v>FIRST TIMER</v>
      </c>
      <c r="K387">
        <f t="shared" si="16"/>
        <v>0</v>
      </c>
      <c r="L387">
        <v>1</v>
      </c>
      <c r="M387">
        <f t="shared" si="17"/>
        <v>2</v>
      </c>
    </row>
    <row r="388" spans="1:13" x14ac:dyDescent="0.3">
      <c r="A388" t="s">
        <v>31</v>
      </c>
      <c r="B388" s="2">
        <v>45864</v>
      </c>
      <c r="C388" t="s">
        <v>146</v>
      </c>
      <c r="D388">
        <v>1</v>
      </c>
      <c r="E388">
        <v>0</v>
      </c>
      <c r="F388">
        <v>0</v>
      </c>
      <c r="G388" t="str">
        <f>VLOOKUP(A388,'[1]Parkrun PBs'!A:B,2,FALSE)</f>
        <v>17:34</v>
      </c>
      <c r="H388" t="s">
        <v>115</v>
      </c>
      <c r="I388" t="s">
        <v>115</v>
      </c>
      <c r="J388" s="34" t="str">
        <f t="shared" si="15"/>
        <v>FIRST TIMER</v>
      </c>
      <c r="K388">
        <f t="shared" si="16"/>
        <v>0</v>
      </c>
      <c r="L388">
        <v>1</v>
      </c>
      <c r="M388">
        <f t="shared" si="17"/>
        <v>2</v>
      </c>
    </row>
    <row r="389" spans="1:13" x14ac:dyDescent="0.3">
      <c r="A389" t="s">
        <v>235</v>
      </c>
      <c r="B389" s="2">
        <v>45871</v>
      </c>
      <c r="C389" t="s">
        <v>204</v>
      </c>
      <c r="D389">
        <v>1</v>
      </c>
      <c r="E389">
        <v>0</v>
      </c>
      <c r="F389">
        <v>0</v>
      </c>
      <c r="G389" t="str">
        <f>VLOOKUP(A389,'[1]Parkrun PBs'!A:B,2,FALSE)</f>
        <v>15:55</v>
      </c>
      <c r="H389" t="s">
        <v>115</v>
      </c>
      <c r="I389" t="s">
        <v>115</v>
      </c>
      <c r="J389" s="34" t="str">
        <f t="shared" si="15"/>
        <v>FIRST TIMER</v>
      </c>
      <c r="K389">
        <f t="shared" si="16"/>
        <v>0</v>
      </c>
      <c r="L389">
        <v>0</v>
      </c>
      <c r="M389">
        <f t="shared" si="17"/>
        <v>1</v>
      </c>
    </row>
    <row r="390" spans="1:13" x14ac:dyDescent="0.3">
      <c r="A390" t="s">
        <v>14</v>
      </c>
      <c r="B390" s="2">
        <v>45871</v>
      </c>
      <c r="C390" t="s">
        <v>204</v>
      </c>
      <c r="D390">
        <v>1</v>
      </c>
      <c r="E390">
        <v>0</v>
      </c>
      <c r="F390">
        <v>0</v>
      </c>
      <c r="G390" t="str">
        <f>VLOOKUP(A390,'[1]Parkrun PBs'!A:B,2,FALSE)</f>
        <v>17:09</v>
      </c>
      <c r="H390" t="s">
        <v>115</v>
      </c>
      <c r="I390" t="s">
        <v>115</v>
      </c>
      <c r="J390" s="34" t="str">
        <f t="shared" si="15"/>
        <v>FIRST TIMER</v>
      </c>
      <c r="K390">
        <f t="shared" si="16"/>
        <v>0</v>
      </c>
      <c r="L390">
        <v>0</v>
      </c>
      <c r="M390">
        <f t="shared" si="17"/>
        <v>1</v>
      </c>
    </row>
    <row r="391" spans="1:13" x14ac:dyDescent="0.3">
      <c r="A391" t="s">
        <v>118</v>
      </c>
      <c r="B391" s="2">
        <v>45871</v>
      </c>
      <c r="C391" t="s">
        <v>170</v>
      </c>
      <c r="D391">
        <v>1</v>
      </c>
      <c r="E391">
        <v>0</v>
      </c>
      <c r="F391">
        <v>0</v>
      </c>
      <c r="G391" t="str">
        <f>VLOOKUP(A391,'[1]Parkrun PBs'!A:B,2,FALSE)</f>
        <v>26:34</v>
      </c>
      <c r="H391" t="s">
        <v>115</v>
      </c>
      <c r="I391" t="s">
        <v>115</v>
      </c>
      <c r="J391" s="34" t="str">
        <f t="shared" si="15"/>
        <v>FIRST TIMER</v>
      </c>
      <c r="K391">
        <f t="shared" si="16"/>
        <v>0</v>
      </c>
      <c r="L391">
        <v>1</v>
      </c>
      <c r="M391">
        <f t="shared" si="17"/>
        <v>2</v>
      </c>
    </row>
    <row r="392" spans="1:13" x14ac:dyDescent="0.3">
      <c r="A392" t="s">
        <v>20</v>
      </c>
      <c r="B392" s="2">
        <v>45871</v>
      </c>
      <c r="C392" t="s">
        <v>116</v>
      </c>
      <c r="D392">
        <v>1</v>
      </c>
      <c r="E392">
        <v>0</v>
      </c>
      <c r="F392">
        <v>0</v>
      </c>
      <c r="G392" t="str">
        <f>VLOOKUP(A392,'[1]Parkrun PBs'!A:B,2,FALSE)</f>
        <v>19:36</v>
      </c>
      <c r="H392" t="s">
        <v>115</v>
      </c>
      <c r="I392" t="s">
        <v>115</v>
      </c>
      <c r="J392" s="34" t="str">
        <f t="shared" si="15"/>
        <v>FIRST TIMER</v>
      </c>
      <c r="K392">
        <f t="shared" si="16"/>
        <v>0</v>
      </c>
      <c r="L392">
        <v>0</v>
      </c>
      <c r="M392">
        <f t="shared" si="17"/>
        <v>1</v>
      </c>
    </row>
    <row r="393" spans="1:13" x14ac:dyDescent="0.3">
      <c r="A393" t="s">
        <v>25</v>
      </c>
      <c r="B393" s="2">
        <v>45871</v>
      </c>
      <c r="C393" t="s">
        <v>116</v>
      </c>
      <c r="D393">
        <v>1</v>
      </c>
      <c r="E393">
        <v>0</v>
      </c>
      <c r="F393">
        <v>0</v>
      </c>
      <c r="G393" t="str">
        <f>VLOOKUP(A393,'[1]Parkrun PBs'!A:B,2,FALSE)</f>
        <v>22:30</v>
      </c>
      <c r="H393" t="s">
        <v>115</v>
      </c>
      <c r="I393" t="s">
        <v>114</v>
      </c>
      <c r="J393" s="34" t="str">
        <f t="shared" si="15"/>
        <v>NEW PB</v>
      </c>
      <c r="K393">
        <f t="shared" si="16"/>
        <v>1</v>
      </c>
      <c r="L393">
        <v>0</v>
      </c>
      <c r="M393">
        <f t="shared" si="17"/>
        <v>2</v>
      </c>
    </row>
    <row r="394" spans="1:13" x14ac:dyDescent="0.3">
      <c r="A394" t="s">
        <v>160</v>
      </c>
      <c r="B394" s="2">
        <v>45871</v>
      </c>
      <c r="C394" t="s">
        <v>261</v>
      </c>
      <c r="D394">
        <v>1</v>
      </c>
      <c r="E394">
        <v>0</v>
      </c>
      <c r="F394">
        <v>0</v>
      </c>
      <c r="G394" t="str">
        <f>VLOOKUP(A394,'[1]Parkrun PBs'!A:B,2,FALSE)</f>
        <v>20:28</v>
      </c>
      <c r="H394" t="s">
        <v>114</v>
      </c>
      <c r="I394" t="s">
        <v>114</v>
      </c>
      <c r="J394" s="34" t="str">
        <f t="shared" si="15"/>
        <v xml:space="preserve"> </v>
      </c>
      <c r="K394">
        <f t="shared" si="16"/>
        <v>0</v>
      </c>
      <c r="L394">
        <v>0</v>
      </c>
      <c r="M394">
        <f t="shared" si="17"/>
        <v>1</v>
      </c>
    </row>
    <row r="395" spans="1:13" x14ac:dyDescent="0.3">
      <c r="A395" t="s">
        <v>59</v>
      </c>
      <c r="B395" s="2">
        <v>45871</v>
      </c>
      <c r="C395" t="s">
        <v>262</v>
      </c>
      <c r="D395">
        <v>1</v>
      </c>
      <c r="E395">
        <v>0</v>
      </c>
      <c r="F395">
        <v>0</v>
      </c>
      <c r="G395" t="str">
        <f>VLOOKUP(A395,'[1]Parkrun PBs'!A:B,2,FALSE)</f>
        <v>19:20</v>
      </c>
      <c r="H395" t="s">
        <v>115</v>
      </c>
      <c r="I395" t="s">
        <v>115</v>
      </c>
      <c r="J395" s="34" t="str">
        <f t="shared" si="15"/>
        <v>FIRST TIMER</v>
      </c>
      <c r="K395">
        <f t="shared" si="16"/>
        <v>0</v>
      </c>
      <c r="L395">
        <v>0</v>
      </c>
      <c r="M395">
        <f t="shared" si="17"/>
        <v>1</v>
      </c>
    </row>
    <row r="396" spans="1:13" x14ac:dyDescent="0.3">
      <c r="A396" t="s">
        <v>31</v>
      </c>
      <c r="B396" s="2">
        <v>45871</v>
      </c>
      <c r="C396" t="s">
        <v>263</v>
      </c>
      <c r="D396">
        <v>1</v>
      </c>
      <c r="E396">
        <v>0</v>
      </c>
      <c r="F396">
        <v>0</v>
      </c>
      <c r="G396" t="str">
        <f>VLOOKUP(A396,'[1]Parkrun PBs'!A:B,2,FALSE)</f>
        <v>17:34</v>
      </c>
      <c r="H396" t="s">
        <v>115</v>
      </c>
      <c r="I396" t="s">
        <v>115</v>
      </c>
      <c r="J396" s="34" t="str">
        <f t="shared" si="15"/>
        <v>FIRST TIMER</v>
      </c>
      <c r="K396">
        <f t="shared" si="16"/>
        <v>0</v>
      </c>
      <c r="L396">
        <v>0</v>
      </c>
      <c r="M396">
        <f t="shared" si="17"/>
        <v>1</v>
      </c>
    </row>
    <row r="397" spans="1:13" x14ac:dyDescent="0.3">
      <c r="A397" t="s">
        <v>68</v>
      </c>
      <c r="B397" s="2">
        <v>45871</v>
      </c>
      <c r="C397" t="s">
        <v>264</v>
      </c>
      <c r="D397">
        <v>1</v>
      </c>
      <c r="E397">
        <v>0</v>
      </c>
      <c r="F397">
        <v>0</v>
      </c>
      <c r="G397" t="str">
        <f>VLOOKUP(A397,'[1]Parkrun PBs'!A:B,2,FALSE)</f>
        <v>23:18</v>
      </c>
      <c r="H397" t="s">
        <v>115</v>
      </c>
      <c r="I397" t="s">
        <v>115</v>
      </c>
      <c r="J397" s="34" t="str">
        <f t="shared" si="15"/>
        <v>FIRST TIMER</v>
      </c>
      <c r="K397">
        <f t="shared" si="16"/>
        <v>0</v>
      </c>
      <c r="L397">
        <v>0</v>
      </c>
      <c r="M397">
        <f t="shared" si="17"/>
        <v>1</v>
      </c>
    </row>
    <row r="398" spans="1:13" x14ac:dyDescent="0.3">
      <c r="A398" t="s">
        <v>234</v>
      </c>
      <c r="B398" s="2">
        <v>45871</v>
      </c>
      <c r="C398" t="s">
        <v>123</v>
      </c>
      <c r="D398">
        <v>1</v>
      </c>
      <c r="E398">
        <v>0</v>
      </c>
      <c r="F398" s="35">
        <v>2</v>
      </c>
      <c r="G398" t="str">
        <f>VLOOKUP(A398,'[1]Parkrun PBs'!A:B,2,FALSE)</f>
        <v>17:58</v>
      </c>
      <c r="H398" t="s">
        <v>114</v>
      </c>
      <c r="I398" t="s">
        <v>114</v>
      </c>
      <c r="J398" s="34" t="str">
        <f t="shared" si="15"/>
        <v xml:space="preserve"> </v>
      </c>
      <c r="K398">
        <f t="shared" si="16"/>
        <v>0</v>
      </c>
      <c r="L398">
        <v>0</v>
      </c>
      <c r="M398">
        <f t="shared" si="17"/>
        <v>3</v>
      </c>
    </row>
    <row r="399" spans="1:13" x14ac:dyDescent="0.3">
      <c r="A399" t="s">
        <v>35</v>
      </c>
      <c r="B399" s="2">
        <v>45871</v>
      </c>
      <c r="C399" t="s">
        <v>123</v>
      </c>
      <c r="D399">
        <v>1</v>
      </c>
      <c r="E399">
        <v>0</v>
      </c>
      <c r="F399">
        <v>0</v>
      </c>
      <c r="G399" t="str">
        <f>VLOOKUP(A399,'[1]Parkrun PBs'!A:B,2,FALSE)</f>
        <v>17:41</v>
      </c>
      <c r="H399" t="s">
        <v>114</v>
      </c>
      <c r="I399" t="s">
        <v>114</v>
      </c>
      <c r="J399" s="34" t="str">
        <f t="shared" si="15"/>
        <v xml:space="preserve"> </v>
      </c>
      <c r="K399">
        <f t="shared" si="16"/>
        <v>0</v>
      </c>
      <c r="L399">
        <v>0</v>
      </c>
      <c r="M399">
        <f t="shared" si="17"/>
        <v>1</v>
      </c>
    </row>
    <row r="400" spans="1:13" x14ac:dyDescent="0.3">
      <c r="A400" t="s">
        <v>22</v>
      </c>
      <c r="B400" s="2">
        <v>45871</v>
      </c>
      <c r="C400" t="s">
        <v>123</v>
      </c>
      <c r="D400">
        <v>1</v>
      </c>
      <c r="E400">
        <v>0</v>
      </c>
      <c r="F400">
        <v>0</v>
      </c>
      <c r="G400" t="str">
        <f>VLOOKUP(A400,'[1]Parkrun PBs'!A:B,2,FALSE)</f>
        <v>21:27</v>
      </c>
      <c r="H400" t="s">
        <v>115</v>
      </c>
      <c r="I400" t="s">
        <v>114</v>
      </c>
      <c r="J400" s="34" t="str">
        <f t="shared" si="15"/>
        <v>NEW PB</v>
      </c>
      <c r="K400">
        <f t="shared" si="16"/>
        <v>1</v>
      </c>
      <c r="L400">
        <v>0</v>
      </c>
      <c r="M400">
        <f t="shared" si="17"/>
        <v>2</v>
      </c>
    </row>
    <row r="401" spans="1:13" x14ac:dyDescent="0.3">
      <c r="A401" t="s">
        <v>130</v>
      </c>
      <c r="B401" s="2">
        <v>45871</v>
      </c>
      <c r="C401" t="s">
        <v>158</v>
      </c>
      <c r="D401">
        <v>1</v>
      </c>
      <c r="E401">
        <v>0</v>
      </c>
      <c r="F401">
        <v>0</v>
      </c>
      <c r="G401" t="str">
        <f>VLOOKUP(A401,'[1]Parkrun PBs'!A:B,2,FALSE)</f>
        <v>17:43</v>
      </c>
      <c r="H401" t="s">
        <v>115</v>
      </c>
      <c r="I401" t="s">
        <v>114</v>
      </c>
      <c r="J401" s="34" t="str">
        <f t="shared" si="15"/>
        <v>NEW PB</v>
      </c>
      <c r="K401">
        <f t="shared" si="16"/>
        <v>1</v>
      </c>
      <c r="L401">
        <v>1</v>
      </c>
      <c r="M401">
        <f t="shared" si="17"/>
        <v>3</v>
      </c>
    </row>
    <row r="402" spans="1:13" x14ac:dyDescent="0.3">
      <c r="A402" t="s">
        <v>33</v>
      </c>
      <c r="B402" s="2">
        <v>45871</v>
      </c>
      <c r="C402" t="s">
        <v>140</v>
      </c>
      <c r="D402">
        <v>1</v>
      </c>
      <c r="E402">
        <v>0</v>
      </c>
      <c r="F402">
        <v>0</v>
      </c>
      <c r="G402" t="str">
        <f>VLOOKUP(A402,'[1]Parkrun PBs'!A:B,2,FALSE)</f>
        <v>16:58</v>
      </c>
      <c r="H402" t="s">
        <v>115</v>
      </c>
      <c r="I402" t="s">
        <v>114</v>
      </c>
      <c r="J402" s="34" t="str">
        <f t="shared" si="15"/>
        <v>NEW PB</v>
      </c>
      <c r="K402">
        <f t="shared" si="16"/>
        <v>1</v>
      </c>
      <c r="L402">
        <v>0</v>
      </c>
      <c r="M402">
        <f t="shared" si="17"/>
        <v>2</v>
      </c>
    </row>
    <row r="403" spans="1:13" x14ac:dyDescent="0.3">
      <c r="A403" t="s">
        <v>72</v>
      </c>
      <c r="B403" s="2">
        <v>45871</v>
      </c>
      <c r="C403" t="s">
        <v>265</v>
      </c>
      <c r="D403">
        <v>1</v>
      </c>
      <c r="E403">
        <v>0</v>
      </c>
      <c r="F403">
        <v>0</v>
      </c>
      <c r="G403" t="str">
        <f>VLOOKUP(A403,'[1]Parkrun PBs'!A:B,2,FALSE)</f>
        <v>17:02</v>
      </c>
      <c r="H403" t="s">
        <v>115</v>
      </c>
      <c r="I403" t="s">
        <v>115</v>
      </c>
      <c r="J403" s="34" t="str">
        <f t="shared" si="15"/>
        <v>FIRST TIMER</v>
      </c>
      <c r="K403">
        <f t="shared" si="16"/>
        <v>0</v>
      </c>
      <c r="L403">
        <v>0</v>
      </c>
      <c r="M403">
        <f t="shared" si="17"/>
        <v>1</v>
      </c>
    </row>
    <row r="404" spans="1:13" x14ac:dyDescent="0.3">
      <c r="A404" t="s">
        <v>50</v>
      </c>
      <c r="B404" s="2">
        <v>45871</v>
      </c>
      <c r="C404" t="s">
        <v>265</v>
      </c>
      <c r="D404">
        <v>1</v>
      </c>
      <c r="E404">
        <v>0</v>
      </c>
      <c r="F404">
        <v>0</v>
      </c>
      <c r="G404" t="str">
        <f>VLOOKUP(A404,'[1]Parkrun PBs'!A:B,2,FALSE)</f>
        <v>23:11</v>
      </c>
      <c r="H404" t="s">
        <v>115</v>
      </c>
      <c r="I404" t="s">
        <v>115</v>
      </c>
      <c r="J404" s="34" t="str">
        <f t="shared" si="15"/>
        <v>FIRST TIMER</v>
      </c>
      <c r="K404">
        <f t="shared" si="16"/>
        <v>0</v>
      </c>
      <c r="L404">
        <v>0</v>
      </c>
      <c r="M404">
        <f t="shared" si="17"/>
        <v>1</v>
      </c>
    </row>
    <row r="405" spans="1:13" x14ac:dyDescent="0.3">
      <c r="A405" t="s">
        <v>266</v>
      </c>
      <c r="B405" s="2">
        <v>45871</v>
      </c>
      <c r="C405" t="s">
        <v>167</v>
      </c>
      <c r="D405">
        <v>1</v>
      </c>
      <c r="E405">
        <v>0</v>
      </c>
      <c r="F405">
        <v>0</v>
      </c>
      <c r="G405" t="str">
        <f>VLOOKUP(A405,'[1]Parkrun PBs'!A:B,2,FALSE)</f>
        <v>18:48</v>
      </c>
      <c r="H405" t="s">
        <v>114</v>
      </c>
      <c r="I405" t="s">
        <v>114</v>
      </c>
      <c r="J405" s="34" t="str">
        <f t="shared" si="15"/>
        <v xml:space="preserve"> </v>
      </c>
      <c r="K405">
        <f t="shared" si="16"/>
        <v>0</v>
      </c>
      <c r="L405">
        <v>0</v>
      </c>
      <c r="M405">
        <f t="shared" si="17"/>
        <v>1</v>
      </c>
    </row>
    <row r="406" spans="1:13" x14ac:dyDescent="0.3">
      <c r="A406" t="s">
        <v>27</v>
      </c>
      <c r="B406" s="2">
        <v>45871</v>
      </c>
      <c r="C406" t="s">
        <v>168</v>
      </c>
      <c r="D406">
        <v>1</v>
      </c>
      <c r="E406">
        <v>0</v>
      </c>
      <c r="F406">
        <v>0</v>
      </c>
      <c r="G406" t="str">
        <f>VLOOKUP(A406,'[1]Parkrun PBs'!A:B,2,FALSE)</f>
        <v>17:07</v>
      </c>
      <c r="H406" t="s">
        <v>115</v>
      </c>
      <c r="I406" t="s">
        <v>114</v>
      </c>
      <c r="J406" s="34" t="str">
        <f t="shared" si="15"/>
        <v>NEW PB</v>
      </c>
      <c r="K406">
        <f t="shared" si="16"/>
        <v>1</v>
      </c>
      <c r="L406">
        <v>0</v>
      </c>
      <c r="M406">
        <f t="shared" si="17"/>
        <v>2</v>
      </c>
    </row>
    <row r="407" spans="1:13" x14ac:dyDescent="0.3">
      <c r="A407" t="s">
        <v>145</v>
      </c>
      <c r="B407" s="2">
        <v>45871</v>
      </c>
      <c r="C407" t="s">
        <v>127</v>
      </c>
      <c r="D407">
        <v>1</v>
      </c>
      <c r="E407">
        <v>0</v>
      </c>
      <c r="F407">
        <v>0</v>
      </c>
      <c r="G407" t="str">
        <f>VLOOKUP(A407,'[1]Parkrun PBs'!A:B,2,FALSE)</f>
        <v>24:22</v>
      </c>
      <c r="H407" t="s">
        <v>114</v>
      </c>
      <c r="I407" t="s">
        <v>114</v>
      </c>
      <c r="J407" s="34" t="str">
        <f t="shared" si="15"/>
        <v xml:space="preserve"> </v>
      </c>
      <c r="K407">
        <f t="shared" si="16"/>
        <v>0</v>
      </c>
      <c r="L407">
        <v>0</v>
      </c>
      <c r="M407">
        <f t="shared" si="17"/>
        <v>1</v>
      </c>
    </row>
    <row r="408" spans="1:13" x14ac:dyDescent="0.3">
      <c r="A408" t="s">
        <v>162</v>
      </c>
      <c r="B408" s="2">
        <v>45871</v>
      </c>
      <c r="C408" t="s">
        <v>127</v>
      </c>
      <c r="D408">
        <v>1</v>
      </c>
      <c r="E408">
        <v>0</v>
      </c>
      <c r="F408">
        <v>0</v>
      </c>
      <c r="G408" t="str">
        <f>VLOOKUP(A408,'[1]Parkrun PBs'!A:B,2,FALSE)</f>
        <v>20:33</v>
      </c>
      <c r="H408" t="s">
        <v>114</v>
      </c>
      <c r="I408" t="s">
        <v>114</v>
      </c>
      <c r="J408" s="34" t="str">
        <f t="shared" si="15"/>
        <v xml:space="preserve"> </v>
      </c>
      <c r="K408">
        <f t="shared" si="16"/>
        <v>0</v>
      </c>
      <c r="L408">
        <v>0</v>
      </c>
      <c r="M408">
        <f t="shared" si="17"/>
        <v>1</v>
      </c>
    </row>
    <row r="409" spans="1:13" x14ac:dyDescent="0.3">
      <c r="A409" t="s">
        <v>267</v>
      </c>
      <c r="B409" s="2">
        <v>45871</v>
      </c>
      <c r="C409" t="s">
        <v>127</v>
      </c>
      <c r="D409">
        <v>1</v>
      </c>
      <c r="E409">
        <v>0</v>
      </c>
      <c r="F409">
        <v>0</v>
      </c>
      <c r="G409" t="str">
        <f>VLOOKUP(A409,'[1]Parkrun PBs'!A:B,2,FALSE)</f>
        <v>27:51</v>
      </c>
      <c r="H409" t="s">
        <v>114</v>
      </c>
      <c r="I409" t="s">
        <v>114</v>
      </c>
      <c r="J409" s="34" t="str">
        <f t="shared" si="15"/>
        <v xml:space="preserve"> </v>
      </c>
      <c r="K409">
        <f t="shared" si="16"/>
        <v>0</v>
      </c>
      <c r="L409">
        <v>0</v>
      </c>
      <c r="M409">
        <f t="shared" si="17"/>
        <v>1</v>
      </c>
    </row>
    <row r="410" spans="1:13" x14ac:dyDescent="0.3">
      <c r="A410" t="s">
        <v>42</v>
      </c>
      <c r="B410" s="2">
        <v>45871</v>
      </c>
      <c r="C410" t="s">
        <v>127</v>
      </c>
      <c r="D410">
        <v>1</v>
      </c>
      <c r="E410">
        <v>0</v>
      </c>
      <c r="F410">
        <v>0</v>
      </c>
      <c r="G410" t="str">
        <f>VLOOKUP(A410,'[1]Parkrun PBs'!A:B,2,FALSE)</f>
        <v>22:54</v>
      </c>
      <c r="H410" t="s">
        <v>114</v>
      </c>
      <c r="I410" t="s">
        <v>114</v>
      </c>
      <c r="J410" s="34" t="str">
        <f t="shared" si="15"/>
        <v xml:space="preserve"> </v>
      </c>
      <c r="K410">
        <f t="shared" si="16"/>
        <v>0</v>
      </c>
      <c r="L410">
        <v>0</v>
      </c>
      <c r="M410">
        <f t="shared" si="17"/>
        <v>1</v>
      </c>
    </row>
    <row r="411" spans="1:13" x14ac:dyDescent="0.3">
      <c r="A411" t="s">
        <v>169</v>
      </c>
      <c r="B411" s="2">
        <v>45871</v>
      </c>
      <c r="C411" t="s">
        <v>133</v>
      </c>
      <c r="D411">
        <v>1</v>
      </c>
      <c r="E411">
        <v>0</v>
      </c>
      <c r="F411">
        <v>0</v>
      </c>
      <c r="G411" t="str">
        <f>VLOOKUP(A411,'[1]Parkrun PBs'!A:B,2,FALSE)</f>
        <v>19:48</v>
      </c>
      <c r="H411" t="s">
        <v>114</v>
      </c>
      <c r="I411" t="s">
        <v>114</v>
      </c>
      <c r="J411" s="34" t="str">
        <f t="shared" si="15"/>
        <v xml:space="preserve"> </v>
      </c>
      <c r="K411">
        <f t="shared" si="16"/>
        <v>0</v>
      </c>
      <c r="L411">
        <v>1</v>
      </c>
      <c r="M411">
        <f t="shared" si="17"/>
        <v>2</v>
      </c>
    </row>
    <row r="412" spans="1:13" x14ac:dyDescent="0.3">
      <c r="A412" t="s">
        <v>26</v>
      </c>
      <c r="B412" s="2">
        <v>45871</v>
      </c>
      <c r="C412" t="s">
        <v>127</v>
      </c>
      <c r="D412">
        <v>0</v>
      </c>
      <c r="E412" s="35">
        <v>2</v>
      </c>
      <c r="F412">
        <v>0</v>
      </c>
      <c r="G412" t="str">
        <f>VLOOKUP(A412,'[1]Parkrun PBs'!A:B,2,FALSE)</f>
        <v>21:46</v>
      </c>
      <c r="H412" t="s">
        <v>114</v>
      </c>
      <c r="I412" t="s">
        <v>114</v>
      </c>
      <c r="J412" s="34" t="str">
        <f t="shared" si="15"/>
        <v xml:space="preserve"> </v>
      </c>
      <c r="K412">
        <f t="shared" si="16"/>
        <v>0</v>
      </c>
      <c r="L412">
        <v>0</v>
      </c>
      <c r="M412">
        <f t="shared" si="17"/>
        <v>2</v>
      </c>
    </row>
    <row r="413" spans="1:13" x14ac:dyDescent="0.3">
      <c r="A413" t="s">
        <v>132</v>
      </c>
      <c r="B413" s="2">
        <v>45878</v>
      </c>
      <c r="C413" t="s">
        <v>113</v>
      </c>
      <c r="D413">
        <v>1</v>
      </c>
      <c r="E413">
        <v>0</v>
      </c>
      <c r="F413">
        <v>0</v>
      </c>
      <c r="G413" t="str">
        <f>VLOOKUP(A413,'[1]Parkrun PBs'!A:B,2,FALSE)</f>
        <v>28:30</v>
      </c>
      <c r="H413" t="s">
        <v>114</v>
      </c>
      <c r="I413" t="s">
        <v>114</v>
      </c>
      <c r="J413" s="34" t="str">
        <f t="shared" si="15"/>
        <v xml:space="preserve"> </v>
      </c>
      <c r="K413">
        <f t="shared" si="16"/>
        <v>0</v>
      </c>
      <c r="L413">
        <v>0</v>
      </c>
      <c r="M413">
        <f t="shared" si="17"/>
        <v>1</v>
      </c>
    </row>
    <row r="414" spans="1:13" x14ac:dyDescent="0.3">
      <c r="A414" t="s">
        <v>14</v>
      </c>
      <c r="B414" s="2">
        <v>45878</v>
      </c>
      <c r="C414" t="s">
        <v>149</v>
      </c>
      <c r="D414">
        <v>1</v>
      </c>
      <c r="E414">
        <v>0</v>
      </c>
      <c r="F414">
        <v>0</v>
      </c>
      <c r="G414" t="str">
        <f>VLOOKUP(A414,'[1]Parkrun PBs'!A:B,2,FALSE)</f>
        <v>17:09</v>
      </c>
      <c r="H414" t="s">
        <v>115</v>
      </c>
      <c r="I414" t="s">
        <v>115</v>
      </c>
      <c r="J414" s="34" t="str">
        <f t="shared" si="15"/>
        <v>FIRST TIMER</v>
      </c>
      <c r="K414">
        <f t="shared" si="16"/>
        <v>0</v>
      </c>
      <c r="L414">
        <v>1</v>
      </c>
      <c r="M414">
        <f t="shared" si="17"/>
        <v>2</v>
      </c>
    </row>
    <row r="415" spans="1:13" x14ac:dyDescent="0.3">
      <c r="A415" t="s">
        <v>130</v>
      </c>
      <c r="B415" s="2">
        <v>45878</v>
      </c>
      <c r="C415" t="s">
        <v>251</v>
      </c>
      <c r="D415">
        <v>1</v>
      </c>
      <c r="E415">
        <v>0</v>
      </c>
      <c r="F415">
        <v>0</v>
      </c>
      <c r="G415" t="str">
        <f>VLOOKUP(A415,'[1]Parkrun PBs'!A:B,2,FALSE)</f>
        <v>17:43</v>
      </c>
      <c r="H415" t="s">
        <v>115</v>
      </c>
      <c r="I415" t="s">
        <v>115</v>
      </c>
      <c r="J415" s="34" t="str">
        <f t="shared" si="15"/>
        <v>FIRST TIMER</v>
      </c>
      <c r="K415">
        <f t="shared" si="16"/>
        <v>0</v>
      </c>
      <c r="L415">
        <v>1</v>
      </c>
      <c r="M415">
        <f t="shared" si="17"/>
        <v>2</v>
      </c>
    </row>
    <row r="416" spans="1:13" x14ac:dyDescent="0.3">
      <c r="A416" t="s">
        <v>34</v>
      </c>
      <c r="B416" s="2">
        <v>45878</v>
      </c>
      <c r="C416" t="s">
        <v>299</v>
      </c>
      <c r="D416">
        <v>1</v>
      </c>
      <c r="E416">
        <v>0</v>
      </c>
      <c r="F416">
        <v>0</v>
      </c>
      <c r="G416" t="str">
        <f>VLOOKUP(A416,'[1]Parkrun PBs'!A:B,2,FALSE)</f>
        <v>19:45</v>
      </c>
      <c r="H416" t="s">
        <v>115</v>
      </c>
      <c r="I416" t="s">
        <v>115</v>
      </c>
      <c r="J416" s="34" t="str">
        <f t="shared" si="15"/>
        <v>FIRST TIMER</v>
      </c>
      <c r="K416">
        <f t="shared" si="16"/>
        <v>0</v>
      </c>
      <c r="L416">
        <v>0</v>
      </c>
      <c r="M416">
        <f t="shared" si="17"/>
        <v>1</v>
      </c>
    </row>
    <row r="417" spans="1:13" x14ac:dyDescent="0.3">
      <c r="A417" t="s">
        <v>118</v>
      </c>
      <c r="B417" s="2">
        <v>45878</v>
      </c>
      <c r="C417" t="s">
        <v>300</v>
      </c>
      <c r="D417">
        <v>1</v>
      </c>
      <c r="E417">
        <v>0</v>
      </c>
      <c r="F417">
        <v>0</v>
      </c>
      <c r="G417" t="str">
        <f>VLOOKUP(A417,'[1]Parkrun PBs'!A:B,2,FALSE)</f>
        <v>26:34</v>
      </c>
      <c r="H417" t="s">
        <v>115</v>
      </c>
      <c r="I417" t="s">
        <v>115</v>
      </c>
      <c r="J417" s="34" t="str">
        <f t="shared" si="15"/>
        <v>FIRST TIMER</v>
      </c>
      <c r="K417">
        <f t="shared" si="16"/>
        <v>0</v>
      </c>
      <c r="L417">
        <v>1</v>
      </c>
      <c r="M417">
        <f t="shared" si="17"/>
        <v>2</v>
      </c>
    </row>
    <row r="418" spans="1:13" x14ac:dyDescent="0.3">
      <c r="A418" t="s">
        <v>27</v>
      </c>
      <c r="B418" s="2">
        <v>45878</v>
      </c>
      <c r="C418" t="s">
        <v>123</v>
      </c>
      <c r="D418">
        <v>1</v>
      </c>
      <c r="E418">
        <v>0</v>
      </c>
      <c r="F418" s="35">
        <v>2</v>
      </c>
      <c r="G418" t="str">
        <f>VLOOKUP(A418,'[1]Parkrun PBs'!A:B,2,FALSE)</f>
        <v>17:07</v>
      </c>
      <c r="H418" t="s">
        <v>115</v>
      </c>
      <c r="I418" t="s">
        <v>114</v>
      </c>
      <c r="J418" s="34" t="str">
        <f t="shared" si="15"/>
        <v>NEW PB</v>
      </c>
      <c r="K418">
        <f t="shared" si="16"/>
        <v>1</v>
      </c>
      <c r="L418">
        <v>0</v>
      </c>
      <c r="M418">
        <f t="shared" si="17"/>
        <v>4</v>
      </c>
    </row>
    <row r="419" spans="1:13" x14ac:dyDescent="0.3">
      <c r="A419" t="s">
        <v>33</v>
      </c>
      <c r="B419" s="2">
        <v>45878</v>
      </c>
      <c r="C419" t="s">
        <v>123</v>
      </c>
      <c r="D419">
        <v>1</v>
      </c>
      <c r="E419">
        <v>0</v>
      </c>
      <c r="F419" s="35">
        <v>2</v>
      </c>
      <c r="G419" t="str">
        <f>VLOOKUP(A419,'[1]Parkrun PBs'!A:B,2,FALSE)</f>
        <v>16:58</v>
      </c>
      <c r="H419" t="s">
        <v>115</v>
      </c>
      <c r="I419" t="s">
        <v>114</v>
      </c>
      <c r="J419" s="34" t="str">
        <f t="shared" si="15"/>
        <v>NEW PB</v>
      </c>
      <c r="K419">
        <f t="shared" si="16"/>
        <v>1</v>
      </c>
      <c r="L419">
        <v>1</v>
      </c>
      <c r="M419">
        <f t="shared" si="17"/>
        <v>5</v>
      </c>
    </row>
    <row r="420" spans="1:13" x14ac:dyDescent="0.3">
      <c r="A420" t="s">
        <v>17</v>
      </c>
      <c r="B420" s="2">
        <v>45878</v>
      </c>
      <c r="C420" t="s">
        <v>123</v>
      </c>
      <c r="D420">
        <v>1</v>
      </c>
      <c r="E420">
        <v>0</v>
      </c>
      <c r="F420" s="35">
        <v>2</v>
      </c>
      <c r="G420" t="str">
        <f>VLOOKUP(A420,'[1]Parkrun PBs'!A:B,2,FALSE)</f>
        <v>17:32</v>
      </c>
      <c r="H420" t="s">
        <v>115</v>
      </c>
      <c r="I420" t="s">
        <v>114</v>
      </c>
      <c r="J420" s="34" t="str">
        <f t="shared" si="15"/>
        <v>NEW PB</v>
      </c>
      <c r="K420">
        <f t="shared" si="16"/>
        <v>1</v>
      </c>
      <c r="L420">
        <v>0</v>
      </c>
      <c r="M420">
        <f t="shared" si="17"/>
        <v>4</v>
      </c>
    </row>
    <row r="421" spans="1:13" x14ac:dyDescent="0.3">
      <c r="A421" t="s">
        <v>35</v>
      </c>
      <c r="B421" s="2">
        <v>45878</v>
      </c>
      <c r="C421" t="s">
        <v>123</v>
      </c>
      <c r="D421">
        <v>1</v>
      </c>
      <c r="E421">
        <v>0</v>
      </c>
      <c r="F421">
        <v>0</v>
      </c>
      <c r="G421" t="str">
        <f>VLOOKUP(A421,'[1]Parkrun PBs'!A:B,2,FALSE)</f>
        <v>17:41</v>
      </c>
      <c r="H421" t="s">
        <v>114</v>
      </c>
      <c r="I421" t="s">
        <v>114</v>
      </c>
      <c r="J421" s="34" t="str">
        <f t="shared" si="15"/>
        <v xml:space="preserve"> </v>
      </c>
      <c r="K421">
        <f t="shared" si="16"/>
        <v>0</v>
      </c>
      <c r="L421">
        <v>0</v>
      </c>
      <c r="M421">
        <f t="shared" si="17"/>
        <v>1</v>
      </c>
    </row>
    <row r="422" spans="1:13" x14ac:dyDescent="0.3">
      <c r="A422" t="s">
        <v>301</v>
      </c>
      <c r="B422" s="2">
        <v>45878</v>
      </c>
      <c r="C422" t="s">
        <v>123</v>
      </c>
      <c r="D422">
        <v>1</v>
      </c>
      <c r="E422">
        <v>0</v>
      </c>
      <c r="F422">
        <v>0</v>
      </c>
      <c r="G422" t="str">
        <f>VLOOKUP(A422,'[1]Parkrun PBs'!A:B,2,FALSE)</f>
        <v>23:41</v>
      </c>
      <c r="H422" t="s">
        <v>114</v>
      </c>
      <c r="I422" t="s">
        <v>114</v>
      </c>
      <c r="J422" s="34" t="str">
        <f t="shared" si="15"/>
        <v xml:space="preserve"> </v>
      </c>
      <c r="K422">
        <f t="shared" si="16"/>
        <v>0</v>
      </c>
      <c r="L422">
        <v>0</v>
      </c>
      <c r="M422">
        <f t="shared" si="17"/>
        <v>1</v>
      </c>
    </row>
    <row r="423" spans="1:13" x14ac:dyDescent="0.3">
      <c r="A423" t="s">
        <v>72</v>
      </c>
      <c r="B423" s="2">
        <v>45878</v>
      </c>
      <c r="C423" t="s">
        <v>302</v>
      </c>
      <c r="D423">
        <v>1</v>
      </c>
      <c r="E423">
        <v>0</v>
      </c>
      <c r="F423">
        <v>0</v>
      </c>
      <c r="G423" t="str">
        <f>VLOOKUP(A423,'[1]Parkrun PBs'!A:B,2,FALSE)</f>
        <v>17:02</v>
      </c>
      <c r="H423" t="s">
        <v>115</v>
      </c>
      <c r="I423" t="s">
        <v>115</v>
      </c>
      <c r="J423" s="34" t="str">
        <f t="shared" si="15"/>
        <v>FIRST TIMER</v>
      </c>
      <c r="K423">
        <f t="shared" si="16"/>
        <v>0</v>
      </c>
      <c r="L423">
        <v>0</v>
      </c>
      <c r="M423">
        <f t="shared" si="17"/>
        <v>1</v>
      </c>
    </row>
    <row r="424" spans="1:13" x14ac:dyDescent="0.3">
      <c r="A424" t="s">
        <v>20</v>
      </c>
      <c r="B424" s="2">
        <v>45878</v>
      </c>
      <c r="C424" t="s">
        <v>125</v>
      </c>
      <c r="D424">
        <v>1</v>
      </c>
      <c r="E424">
        <v>0</v>
      </c>
      <c r="F424">
        <v>0</v>
      </c>
      <c r="G424" t="str">
        <f>VLOOKUP(A424,'[1]Parkrun PBs'!A:B,2,FALSE)</f>
        <v>19:36</v>
      </c>
      <c r="H424" t="s">
        <v>115</v>
      </c>
      <c r="I424" t="s">
        <v>115</v>
      </c>
      <c r="J424" s="34" t="str">
        <f t="shared" si="15"/>
        <v>FIRST TIMER</v>
      </c>
      <c r="K424">
        <f t="shared" si="16"/>
        <v>0</v>
      </c>
      <c r="L424">
        <v>0</v>
      </c>
      <c r="M424">
        <f t="shared" si="17"/>
        <v>1</v>
      </c>
    </row>
    <row r="425" spans="1:13" x14ac:dyDescent="0.3">
      <c r="A425" t="s">
        <v>38</v>
      </c>
      <c r="B425" s="2">
        <v>45878</v>
      </c>
      <c r="C425" t="s">
        <v>127</v>
      </c>
      <c r="D425">
        <v>1</v>
      </c>
      <c r="E425">
        <v>0</v>
      </c>
      <c r="F425">
        <v>0</v>
      </c>
      <c r="G425" t="str">
        <f>VLOOKUP(A425,'[1]Parkrun PBs'!A:B,2,FALSE)</f>
        <v>20:53</v>
      </c>
      <c r="H425" t="s">
        <v>114</v>
      </c>
      <c r="I425" t="s">
        <v>114</v>
      </c>
      <c r="J425" s="34" t="str">
        <f t="shared" si="15"/>
        <v xml:space="preserve"> </v>
      </c>
      <c r="K425">
        <f t="shared" si="16"/>
        <v>0</v>
      </c>
      <c r="L425">
        <v>0</v>
      </c>
      <c r="M425">
        <f t="shared" si="17"/>
        <v>1</v>
      </c>
    </row>
    <row r="426" spans="1:13" x14ac:dyDescent="0.3">
      <c r="A426" t="s">
        <v>18</v>
      </c>
      <c r="B426" s="2">
        <v>45878</v>
      </c>
      <c r="C426" t="s">
        <v>127</v>
      </c>
      <c r="D426">
        <v>1</v>
      </c>
      <c r="E426">
        <v>0</v>
      </c>
      <c r="F426">
        <v>0</v>
      </c>
      <c r="G426" t="str">
        <f>VLOOKUP(A426,'[1]Parkrun PBs'!A:B,2,FALSE)</f>
        <v>19:29</v>
      </c>
      <c r="H426" t="s">
        <v>114</v>
      </c>
      <c r="I426" t="s">
        <v>114</v>
      </c>
      <c r="J426" s="34" t="str">
        <f t="shared" si="15"/>
        <v xml:space="preserve"> </v>
      </c>
      <c r="K426">
        <f t="shared" si="16"/>
        <v>0</v>
      </c>
      <c r="L426">
        <v>0</v>
      </c>
      <c r="M426">
        <f t="shared" si="17"/>
        <v>1</v>
      </c>
    </row>
    <row r="427" spans="1:13" x14ac:dyDescent="0.3">
      <c r="A427" t="s">
        <v>42</v>
      </c>
      <c r="B427" s="2">
        <v>45878</v>
      </c>
      <c r="C427" t="s">
        <v>127</v>
      </c>
      <c r="D427">
        <v>1</v>
      </c>
      <c r="E427">
        <v>0</v>
      </c>
      <c r="F427">
        <v>0</v>
      </c>
      <c r="G427" t="str">
        <f>VLOOKUP(A427,'[1]Parkrun PBs'!A:B,2,FALSE)</f>
        <v>22:54</v>
      </c>
      <c r="H427" t="s">
        <v>114</v>
      </c>
      <c r="I427" t="s">
        <v>114</v>
      </c>
      <c r="J427" s="34" t="str">
        <f t="shared" si="15"/>
        <v xml:space="preserve"> </v>
      </c>
      <c r="K427">
        <f t="shared" si="16"/>
        <v>0</v>
      </c>
      <c r="L427">
        <v>1</v>
      </c>
      <c r="M427">
        <f t="shared" si="17"/>
        <v>2</v>
      </c>
    </row>
    <row r="428" spans="1:13" x14ac:dyDescent="0.3">
      <c r="A428" t="s">
        <v>145</v>
      </c>
      <c r="B428" s="2">
        <v>45878</v>
      </c>
      <c r="C428" t="s">
        <v>127</v>
      </c>
      <c r="D428">
        <v>1</v>
      </c>
      <c r="E428">
        <v>0</v>
      </c>
      <c r="F428">
        <v>0</v>
      </c>
      <c r="G428" t="str">
        <f>VLOOKUP(A428,'[1]Parkrun PBs'!A:B,2,FALSE)</f>
        <v>24:22</v>
      </c>
      <c r="H428" t="s">
        <v>114</v>
      </c>
      <c r="I428" t="s">
        <v>114</v>
      </c>
      <c r="J428" s="34" t="str">
        <f t="shared" si="15"/>
        <v xml:space="preserve"> </v>
      </c>
      <c r="K428">
        <f t="shared" si="16"/>
        <v>0</v>
      </c>
      <c r="L428">
        <v>0</v>
      </c>
      <c r="M428">
        <f t="shared" si="17"/>
        <v>1</v>
      </c>
    </row>
    <row r="429" spans="1:13" x14ac:dyDescent="0.3">
      <c r="A429" t="s">
        <v>128</v>
      </c>
      <c r="B429" s="2">
        <v>45878</v>
      </c>
      <c r="C429" t="s">
        <v>127</v>
      </c>
      <c r="D429">
        <v>1</v>
      </c>
      <c r="E429">
        <v>0</v>
      </c>
      <c r="F429">
        <v>0</v>
      </c>
      <c r="G429" t="str">
        <f>VLOOKUP(A429,'[1]Parkrun PBs'!A:B,2,FALSE)</f>
        <v>25:17</v>
      </c>
      <c r="H429" t="s">
        <v>114</v>
      </c>
      <c r="I429" t="s">
        <v>114</v>
      </c>
      <c r="J429" s="34" t="str">
        <f t="shared" si="15"/>
        <v xml:space="preserve"> </v>
      </c>
      <c r="K429">
        <f t="shared" si="16"/>
        <v>0</v>
      </c>
      <c r="L429">
        <v>0</v>
      </c>
      <c r="M429">
        <f t="shared" si="17"/>
        <v>1</v>
      </c>
    </row>
    <row r="430" spans="1:13" x14ac:dyDescent="0.3">
      <c r="A430" t="s">
        <v>234</v>
      </c>
      <c r="B430" s="2">
        <v>45878</v>
      </c>
      <c r="C430" t="s">
        <v>127</v>
      </c>
      <c r="D430">
        <v>1</v>
      </c>
      <c r="E430">
        <v>0</v>
      </c>
      <c r="F430">
        <v>0</v>
      </c>
      <c r="G430" t="str">
        <f>VLOOKUP(A430,'[1]Parkrun PBs'!A:B,2,FALSE)</f>
        <v>17:58</v>
      </c>
      <c r="H430" t="s">
        <v>114</v>
      </c>
      <c r="I430" t="s">
        <v>114</v>
      </c>
      <c r="J430" s="34" t="str">
        <f t="shared" si="15"/>
        <v xml:space="preserve"> </v>
      </c>
      <c r="K430">
        <f t="shared" si="16"/>
        <v>0</v>
      </c>
      <c r="L430">
        <v>0</v>
      </c>
      <c r="M430">
        <f t="shared" si="17"/>
        <v>1</v>
      </c>
    </row>
    <row r="431" spans="1:13" x14ac:dyDescent="0.3">
      <c r="A431" t="s">
        <v>162</v>
      </c>
      <c r="B431" s="2">
        <v>45878</v>
      </c>
      <c r="C431" t="s">
        <v>127</v>
      </c>
      <c r="D431">
        <v>1</v>
      </c>
      <c r="E431">
        <v>0</v>
      </c>
      <c r="F431">
        <v>0</v>
      </c>
      <c r="G431" t="str">
        <f>VLOOKUP(A431,'[1]Parkrun PBs'!A:B,2,FALSE)</f>
        <v>20:33</v>
      </c>
      <c r="H431" t="s">
        <v>114</v>
      </c>
      <c r="I431" t="s">
        <v>114</v>
      </c>
      <c r="J431" s="34" t="str">
        <f t="shared" si="15"/>
        <v xml:space="preserve"> </v>
      </c>
      <c r="K431">
        <f t="shared" si="16"/>
        <v>0</v>
      </c>
      <c r="L431">
        <v>0</v>
      </c>
      <c r="M431">
        <f t="shared" si="17"/>
        <v>1</v>
      </c>
    </row>
    <row r="432" spans="1:13" x14ac:dyDescent="0.3">
      <c r="A432" t="s">
        <v>26</v>
      </c>
      <c r="B432" s="2">
        <v>45878</v>
      </c>
      <c r="C432" t="s">
        <v>127</v>
      </c>
      <c r="D432">
        <v>1</v>
      </c>
      <c r="E432">
        <v>0</v>
      </c>
      <c r="F432">
        <v>0</v>
      </c>
      <c r="G432" t="str">
        <f>VLOOKUP(A432,'[1]Parkrun PBs'!A:B,2,FALSE)</f>
        <v>21:46</v>
      </c>
      <c r="H432" t="s">
        <v>114</v>
      </c>
      <c r="I432" t="s">
        <v>114</v>
      </c>
      <c r="J432" s="34" t="str">
        <f t="shared" si="15"/>
        <v xml:space="preserve"> </v>
      </c>
      <c r="K432">
        <f t="shared" si="16"/>
        <v>0</v>
      </c>
      <c r="L432">
        <v>0</v>
      </c>
      <c r="M432">
        <f t="shared" si="17"/>
        <v>1</v>
      </c>
    </row>
    <row r="433" spans="1:13" x14ac:dyDescent="0.3">
      <c r="A433" t="s">
        <v>224</v>
      </c>
      <c r="B433" s="2">
        <v>45878</v>
      </c>
      <c r="C433" t="s">
        <v>127</v>
      </c>
      <c r="D433">
        <v>1</v>
      </c>
      <c r="E433">
        <v>0</v>
      </c>
      <c r="F433">
        <v>0</v>
      </c>
      <c r="G433" t="str">
        <f>VLOOKUP(A433,'[1]Parkrun PBs'!A:B,2,FALSE)</f>
        <v>26:00</v>
      </c>
      <c r="H433" t="s">
        <v>114</v>
      </c>
      <c r="I433" t="s">
        <v>114</v>
      </c>
      <c r="J433" s="34" t="str">
        <f t="shared" si="15"/>
        <v xml:space="preserve"> </v>
      </c>
      <c r="K433">
        <f t="shared" si="16"/>
        <v>0</v>
      </c>
      <c r="L433">
        <v>0</v>
      </c>
      <c r="M433">
        <f t="shared" si="17"/>
        <v>1</v>
      </c>
    </row>
    <row r="434" spans="1:13" x14ac:dyDescent="0.3">
      <c r="A434" t="s">
        <v>54</v>
      </c>
      <c r="B434" s="2">
        <v>45878</v>
      </c>
      <c r="C434" t="s">
        <v>303</v>
      </c>
      <c r="D434">
        <v>1</v>
      </c>
      <c r="E434">
        <v>0</v>
      </c>
      <c r="F434">
        <v>0</v>
      </c>
      <c r="G434" t="str">
        <f>VLOOKUP(A434,'[1]Parkrun PBs'!A:B,2,FALSE)</f>
        <v>26:19</v>
      </c>
      <c r="H434" t="s">
        <v>115</v>
      </c>
      <c r="I434" t="s">
        <v>115</v>
      </c>
      <c r="J434" s="34" t="str">
        <f t="shared" si="15"/>
        <v>FIRST TIMER</v>
      </c>
      <c r="K434">
        <f t="shared" si="16"/>
        <v>0</v>
      </c>
      <c r="L434">
        <v>0</v>
      </c>
      <c r="M434">
        <f t="shared" si="17"/>
        <v>1</v>
      </c>
    </row>
    <row r="435" spans="1:13" x14ac:dyDescent="0.3">
      <c r="A435" t="s">
        <v>160</v>
      </c>
      <c r="B435" s="2">
        <v>45878</v>
      </c>
      <c r="C435" t="s">
        <v>133</v>
      </c>
      <c r="D435">
        <v>1</v>
      </c>
      <c r="E435">
        <v>0</v>
      </c>
      <c r="F435">
        <v>0</v>
      </c>
      <c r="G435" t="str">
        <f>VLOOKUP(A435,'[1]Parkrun PBs'!A:B,2,FALSE)</f>
        <v>20:28</v>
      </c>
      <c r="H435" t="s">
        <v>114</v>
      </c>
      <c r="I435" t="s">
        <v>114</v>
      </c>
      <c r="J435" s="34" t="str">
        <f t="shared" si="15"/>
        <v xml:space="preserve"> </v>
      </c>
      <c r="K435">
        <f t="shared" si="16"/>
        <v>0</v>
      </c>
      <c r="L435">
        <v>0</v>
      </c>
      <c r="M435">
        <f t="shared" si="17"/>
        <v>1</v>
      </c>
    </row>
    <row r="436" spans="1:13" x14ac:dyDescent="0.3">
      <c r="A436" t="s">
        <v>130</v>
      </c>
      <c r="B436" s="2">
        <v>45885</v>
      </c>
      <c r="C436" t="s">
        <v>113</v>
      </c>
      <c r="D436">
        <v>1</v>
      </c>
      <c r="E436">
        <v>0</v>
      </c>
      <c r="F436">
        <v>0</v>
      </c>
      <c r="G436" t="str">
        <f>VLOOKUP(A436,'[1]Parkrun PBs'!A:B,2,FALSE)</f>
        <v>17:43</v>
      </c>
      <c r="H436" t="s">
        <v>114</v>
      </c>
      <c r="I436" t="s">
        <v>114</v>
      </c>
      <c r="J436" s="34" t="str">
        <f t="shared" si="15"/>
        <v xml:space="preserve"> </v>
      </c>
      <c r="K436">
        <f t="shared" si="16"/>
        <v>0</v>
      </c>
      <c r="L436">
        <v>1</v>
      </c>
      <c r="M436">
        <f t="shared" si="17"/>
        <v>2</v>
      </c>
    </row>
    <row r="437" spans="1:13" x14ac:dyDescent="0.3">
      <c r="A437" t="s">
        <v>34</v>
      </c>
      <c r="B437" s="2">
        <v>45885</v>
      </c>
      <c r="C437" t="s">
        <v>113</v>
      </c>
      <c r="D437">
        <v>1</v>
      </c>
      <c r="E437">
        <v>0</v>
      </c>
      <c r="F437">
        <v>0</v>
      </c>
      <c r="G437" t="str">
        <f>VLOOKUP(A437,'[1]Parkrun PBs'!A:B,2,FALSE)</f>
        <v>19:45</v>
      </c>
      <c r="H437" t="s">
        <v>115</v>
      </c>
      <c r="I437" t="s">
        <v>114</v>
      </c>
      <c r="J437" s="34" t="str">
        <f t="shared" si="15"/>
        <v>NEW PB</v>
      </c>
      <c r="K437">
        <f t="shared" si="16"/>
        <v>1</v>
      </c>
      <c r="L437">
        <v>0</v>
      </c>
      <c r="M437">
        <f t="shared" si="17"/>
        <v>2</v>
      </c>
    </row>
    <row r="438" spans="1:13" x14ac:dyDescent="0.3">
      <c r="A438" t="s">
        <v>118</v>
      </c>
      <c r="B438" s="2">
        <v>45885</v>
      </c>
      <c r="C438" t="s">
        <v>113</v>
      </c>
      <c r="D438">
        <v>1</v>
      </c>
      <c r="E438">
        <v>0</v>
      </c>
      <c r="F438">
        <v>0</v>
      </c>
      <c r="G438" t="str">
        <f>VLOOKUP(A438,'[1]Parkrun PBs'!A:B,2,FALSE)</f>
        <v>26:34</v>
      </c>
      <c r="H438" t="s">
        <v>114</v>
      </c>
      <c r="I438" t="s">
        <v>114</v>
      </c>
      <c r="J438" s="34" t="str">
        <f t="shared" si="15"/>
        <v xml:space="preserve"> </v>
      </c>
      <c r="K438">
        <f t="shared" si="16"/>
        <v>0</v>
      </c>
      <c r="L438">
        <v>0</v>
      </c>
      <c r="M438">
        <f t="shared" si="17"/>
        <v>1</v>
      </c>
    </row>
    <row r="439" spans="1:13" x14ac:dyDescent="0.3">
      <c r="A439" t="s">
        <v>235</v>
      </c>
      <c r="B439" s="2">
        <v>45885</v>
      </c>
      <c r="C439" t="s">
        <v>204</v>
      </c>
      <c r="D439">
        <v>1</v>
      </c>
      <c r="E439">
        <v>0</v>
      </c>
      <c r="F439">
        <v>0</v>
      </c>
      <c r="G439" t="str">
        <f>VLOOKUP(A439,'[1]Parkrun PBs'!A:B,2,FALSE)</f>
        <v>15:55</v>
      </c>
      <c r="H439" t="s">
        <v>115</v>
      </c>
      <c r="I439" t="s">
        <v>114</v>
      </c>
      <c r="J439" s="34" t="str">
        <f t="shared" si="15"/>
        <v>NEW PB</v>
      </c>
      <c r="K439">
        <f t="shared" si="16"/>
        <v>1</v>
      </c>
      <c r="L439">
        <v>1</v>
      </c>
      <c r="M439">
        <f t="shared" si="17"/>
        <v>3</v>
      </c>
    </row>
    <row r="440" spans="1:13" x14ac:dyDescent="0.3">
      <c r="A440" t="s">
        <v>132</v>
      </c>
      <c r="B440" s="2">
        <v>45885</v>
      </c>
      <c r="C440" t="s">
        <v>148</v>
      </c>
      <c r="D440">
        <v>1</v>
      </c>
      <c r="E440">
        <v>0</v>
      </c>
      <c r="F440">
        <v>0</v>
      </c>
      <c r="G440" t="str">
        <f>VLOOKUP(A440,'[1]Parkrun PBs'!A:B,2,FALSE)</f>
        <v>28:30</v>
      </c>
      <c r="H440" t="s">
        <v>114</v>
      </c>
      <c r="I440" t="s">
        <v>114</v>
      </c>
      <c r="J440" s="34" t="str">
        <f t="shared" si="15"/>
        <v xml:space="preserve"> </v>
      </c>
      <c r="K440">
        <f t="shared" si="16"/>
        <v>0</v>
      </c>
      <c r="L440">
        <v>0</v>
      </c>
      <c r="M440">
        <f t="shared" si="17"/>
        <v>1</v>
      </c>
    </row>
    <row r="441" spans="1:13" x14ac:dyDescent="0.3">
      <c r="A441" t="s">
        <v>31</v>
      </c>
      <c r="B441" s="2">
        <v>45885</v>
      </c>
      <c r="C441" t="s">
        <v>134</v>
      </c>
      <c r="D441">
        <v>1</v>
      </c>
      <c r="E441">
        <v>0</v>
      </c>
      <c r="F441">
        <v>0</v>
      </c>
      <c r="G441" t="str">
        <f>VLOOKUP(A441,'[1]Parkrun PBs'!A:B,2,FALSE)</f>
        <v>17:34</v>
      </c>
      <c r="H441" t="s">
        <v>114</v>
      </c>
      <c r="I441" t="s">
        <v>114</v>
      </c>
      <c r="J441" s="34" t="str">
        <f t="shared" ref="J441:J505" si="18">IF(H441="Y",IF(I441="Y","FIRST TIMER","NEW PB")," ")</f>
        <v xml:space="preserve"> </v>
      </c>
      <c r="K441">
        <f t="shared" ref="K441:K505" si="19">IF(H441="Y",1,0)-IF(I441="Y",1,0)</f>
        <v>0</v>
      </c>
      <c r="L441">
        <v>0</v>
      </c>
      <c r="M441">
        <f t="shared" ref="M441:M505" si="20">SUM(D441:F441,K441:L441)</f>
        <v>1</v>
      </c>
    </row>
    <row r="442" spans="1:13" x14ac:dyDescent="0.3">
      <c r="A442" t="s">
        <v>37</v>
      </c>
      <c r="B442" s="2">
        <v>45885</v>
      </c>
      <c r="C442" t="s">
        <v>134</v>
      </c>
      <c r="D442">
        <v>1</v>
      </c>
      <c r="E442">
        <v>0</v>
      </c>
      <c r="F442">
        <v>0</v>
      </c>
      <c r="G442" t="str">
        <f>VLOOKUP(A442,'[1]Parkrun PBs'!A:B,2,FALSE)</f>
        <v>17:47</v>
      </c>
      <c r="H442" t="s">
        <v>114</v>
      </c>
      <c r="I442" t="s">
        <v>114</v>
      </c>
      <c r="J442" s="34" t="str">
        <f t="shared" si="18"/>
        <v xml:space="preserve"> </v>
      </c>
      <c r="K442">
        <f t="shared" si="19"/>
        <v>0</v>
      </c>
      <c r="L442">
        <v>1</v>
      </c>
      <c r="M442">
        <f t="shared" si="20"/>
        <v>2</v>
      </c>
    </row>
    <row r="443" spans="1:13" x14ac:dyDescent="0.3">
      <c r="A443" t="s">
        <v>14</v>
      </c>
      <c r="B443" s="2">
        <v>45885</v>
      </c>
      <c r="C443" t="s">
        <v>134</v>
      </c>
      <c r="D443">
        <v>1</v>
      </c>
      <c r="E443">
        <v>0</v>
      </c>
      <c r="F443">
        <v>0</v>
      </c>
      <c r="G443" t="str">
        <f>VLOOKUP(A443,'[1]Parkrun PBs'!A:B,2,FALSE)</f>
        <v>17:09</v>
      </c>
      <c r="H443" t="s">
        <v>114</v>
      </c>
      <c r="I443" t="s">
        <v>114</v>
      </c>
      <c r="J443" s="34" t="str">
        <f t="shared" si="18"/>
        <v xml:space="preserve"> </v>
      </c>
      <c r="K443">
        <f t="shared" si="19"/>
        <v>0</v>
      </c>
      <c r="L443">
        <v>0</v>
      </c>
      <c r="M443">
        <f t="shared" si="20"/>
        <v>1</v>
      </c>
    </row>
    <row r="444" spans="1:13" x14ac:dyDescent="0.3">
      <c r="A444" t="s">
        <v>243</v>
      </c>
      <c r="B444" s="2">
        <v>45885</v>
      </c>
      <c r="C444" t="s">
        <v>134</v>
      </c>
      <c r="D444">
        <v>1</v>
      </c>
      <c r="E444">
        <v>0</v>
      </c>
      <c r="F444">
        <v>0</v>
      </c>
      <c r="G444" t="str">
        <f>VLOOKUP(A444,'[1]Parkrun PBs'!A:B,2,FALSE)</f>
        <v>26:41</v>
      </c>
      <c r="H444" t="s">
        <v>114</v>
      </c>
      <c r="I444" t="s">
        <v>114</v>
      </c>
      <c r="J444" s="34" t="str">
        <f t="shared" si="18"/>
        <v xml:space="preserve"> </v>
      </c>
      <c r="K444">
        <f t="shared" si="19"/>
        <v>0</v>
      </c>
      <c r="L444">
        <v>0</v>
      </c>
      <c r="M444">
        <f t="shared" si="20"/>
        <v>1</v>
      </c>
    </row>
    <row r="445" spans="1:13" x14ac:dyDescent="0.3">
      <c r="A445" t="s">
        <v>60</v>
      </c>
      <c r="B445" s="2">
        <v>45885</v>
      </c>
      <c r="C445" t="s">
        <v>312</v>
      </c>
      <c r="D445">
        <v>1</v>
      </c>
      <c r="E445">
        <v>0</v>
      </c>
      <c r="F445">
        <v>0</v>
      </c>
      <c r="G445" t="str">
        <f>VLOOKUP(A445,'[1]Parkrun PBs'!A:B,2,FALSE)</f>
        <v>21:24</v>
      </c>
      <c r="H445" t="s">
        <v>115</v>
      </c>
      <c r="I445" t="s">
        <v>115</v>
      </c>
      <c r="J445" s="34" t="str">
        <f t="shared" si="18"/>
        <v>FIRST TIMER</v>
      </c>
      <c r="K445">
        <f t="shared" si="19"/>
        <v>0</v>
      </c>
      <c r="L445">
        <v>0</v>
      </c>
      <c r="M445">
        <f t="shared" si="20"/>
        <v>1</v>
      </c>
    </row>
    <row r="446" spans="1:13" x14ac:dyDescent="0.3">
      <c r="A446" t="s">
        <v>54</v>
      </c>
      <c r="B446" s="2">
        <v>45885</v>
      </c>
      <c r="C446" t="s">
        <v>244</v>
      </c>
      <c r="D446">
        <v>1</v>
      </c>
      <c r="E446">
        <v>0</v>
      </c>
      <c r="F446">
        <v>0</v>
      </c>
      <c r="G446" t="str">
        <f>VLOOKUP(A446,'[1]Parkrun PBs'!A:B,2,FALSE)</f>
        <v>26:19</v>
      </c>
      <c r="H446" t="s">
        <v>115</v>
      </c>
      <c r="I446" t="s">
        <v>115</v>
      </c>
      <c r="J446" s="34" t="str">
        <f t="shared" si="18"/>
        <v>FIRST TIMER</v>
      </c>
      <c r="K446">
        <f t="shared" si="19"/>
        <v>0</v>
      </c>
      <c r="L446">
        <v>0</v>
      </c>
      <c r="M446">
        <f t="shared" si="20"/>
        <v>1</v>
      </c>
    </row>
    <row r="447" spans="1:13" x14ac:dyDescent="0.3">
      <c r="A447" t="s">
        <v>137</v>
      </c>
      <c r="B447" s="2">
        <v>45885</v>
      </c>
      <c r="C447" t="s">
        <v>313</v>
      </c>
      <c r="D447">
        <v>1</v>
      </c>
      <c r="E447">
        <v>0</v>
      </c>
      <c r="F447">
        <v>0</v>
      </c>
      <c r="G447" t="str">
        <f>VLOOKUP(A447,'[1]Parkrun PBs'!A:B,2,FALSE)</f>
        <v>19:55</v>
      </c>
      <c r="H447" t="s">
        <v>114</v>
      </c>
      <c r="I447" t="s">
        <v>114</v>
      </c>
      <c r="J447" s="34" t="str">
        <f t="shared" si="18"/>
        <v xml:space="preserve"> </v>
      </c>
      <c r="K447">
        <f t="shared" si="19"/>
        <v>0</v>
      </c>
      <c r="L447">
        <v>0</v>
      </c>
      <c r="M447">
        <f t="shared" si="20"/>
        <v>1</v>
      </c>
    </row>
    <row r="448" spans="1:13" x14ac:dyDescent="0.3">
      <c r="A448" t="s">
        <v>139</v>
      </c>
      <c r="B448" s="2">
        <v>45885</v>
      </c>
      <c r="C448" t="s">
        <v>123</v>
      </c>
      <c r="D448">
        <v>1</v>
      </c>
      <c r="E448">
        <v>0</v>
      </c>
      <c r="F448">
        <v>0</v>
      </c>
      <c r="G448" t="str">
        <f>VLOOKUP(A448,'[1]Parkrun PBs'!A:B,2,FALSE)</f>
        <v>23:38</v>
      </c>
      <c r="H448" t="s">
        <v>114</v>
      </c>
      <c r="I448" t="s">
        <v>114</v>
      </c>
      <c r="J448" s="34" t="str">
        <f t="shared" si="18"/>
        <v xml:space="preserve"> </v>
      </c>
      <c r="K448">
        <f t="shared" si="19"/>
        <v>0</v>
      </c>
      <c r="L448">
        <v>0</v>
      </c>
      <c r="M448">
        <f t="shared" si="20"/>
        <v>1</v>
      </c>
    </row>
    <row r="449" spans="1:13" x14ac:dyDescent="0.3">
      <c r="A449" t="s">
        <v>33</v>
      </c>
      <c r="B449" s="2">
        <v>45885</v>
      </c>
      <c r="C449" t="s">
        <v>127</v>
      </c>
      <c r="D449">
        <v>1</v>
      </c>
      <c r="E449">
        <v>0</v>
      </c>
      <c r="F449">
        <v>0</v>
      </c>
      <c r="G449" t="str">
        <f>VLOOKUP(A449,'[1]Parkrun PBs'!A:B,2,FALSE)</f>
        <v>16:58</v>
      </c>
      <c r="H449" t="s">
        <v>115</v>
      </c>
      <c r="I449" t="s">
        <v>114</v>
      </c>
      <c r="J449" s="34" t="str">
        <f t="shared" si="18"/>
        <v>NEW PB</v>
      </c>
      <c r="K449">
        <f t="shared" si="19"/>
        <v>1</v>
      </c>
      <c r="L449">
        <v>1</v>
      </c>
      <c r="M449">
        <f t="shared" si="20"/>
        <v>3</v>
      </c>
    </row>
    <row r="450" spans="1:13" x14ac:dyDescent="0.3">
      <c r="A450" t="s">
        <v>42</v>
      </c>
      <c r="B450" s="2">
        <v>45885</v>
      </c>
      <c r="C450" t="s">
        <v>127</v>
      </c>
      <c r="D450">
        <v>1</v>
      </c>
      <c r="E450">
        <v>0</v>
      </c>
      <c r="F450">
        <v>0</v>
      </c>
      <c r="G450" t="str">
        <f>VLOOKUP(A450,'[1]Parkrun PBs'!A:B,2,FALSE)</f>
        <v>22:54</v>
      </c>
      <c r="H450" t="s">
        <v>114</v>
      </c>
      <c r="I450" t="s">
        <v>114</v>
      </c>
      <c r="J450" s="34" t="str">
        <f t="shared" si="18"/>
        <v xml:space="preserve"> </v>
      </c>
      <c r="K450">
        <f t="shared" si="19"/>
        <v>0</v>
      </c>
      <c r="L450">
        <v>0</v>
      </c>
      <c r="M450">
        <f t="shared" si="20"/>
        <v>1</v>
      </c>
    </row>
    <row r="451" spans="1:13" x14ac:dyDescent="0.3">
      <c r="A451" t="s">
        <v>128</v>
      </c>
      <c r="B451" s="2">
        <v>45885</v>
      </c>
      <c r="C451" t="s">
        <v>127</v>
      </c>
      <c r="D451">
        <v>1</v>
      </c>
      <c r="E451">
        <v>0</v>
      </c>
      <c r="F451">
        <v>0</v>
      </c>
      <c r="G451" t="str">
        <f>VLOOKUP(A451,'[1]Parkrun PBs'!A:B,2,FALSE)</f>
        <v>25:17</v>
      </c>
      <c r="H451" t="s">
        <v>114</v>
      </c>
      <c r="I451" t="s">
        <v>114</v>
      </c>
      <c r="J451" s="34" t="str">
        <f t="shared" si="18"/>
        <v xml:space="preserve"> </v>
      </c>
      <c r="K451">
        <f t="shared" si="19"/>
        <v>0</v>
      </c>
      <c r="L451">
        <v>0</v>
      </c>
      <c r="M451">
        <f t="shared" si="20"/>
        <v>1</v>
      </c>
    </row>
    <row r="452" spans="1:13" x14ac:dyDescent="0.3">
      <c r="A452" t="s">
        <v>26</v>
      </c>
      <c r="B452" s="2">
        <v>45885</v>
      </c>
      <c r="C452" t="s">
        <v>127</v>
      </c>
      <c r="D452">
        <v>0</v>
      </c>
      <c r="E452" s="35">
        <v>2</v>
      </c>
      <c r="F452">
        <v>0</v>
      </c>
      <c r="G452" t="str">
        <f>VLOOKUP(A452,'[1]Parkrun PBs'!A:B,2,FALSE)</f>
        <v>21:46</v>
      </c>
      <c r="H452" t="s">
        <v>114</v>
      </c>
      <c r="I452" t="s">
        <v>114</v>
      </c>
      <c r="J452" s="34" t="str">
        <f t="shared" si="18"/>
        <v xml:space="preserve"> </v>
      </c>
      <c r="K452">
        <f t="shared" si="19"/>
        <v>0</v>
      </c>
      <c r="L452">
        <v>0</v>
      </c>
      <c r="M452">
        <f t="shared" si="20"/>
        <v>2</v>
      </c>
    </row>
    <row r="453" spans="1:13" x14ac:dyDescent="0.3">
      <c r="A453" t="s">
        <v>59</v>
      </c>
      <c r="B453" s="2">
        <v>45885</v>
      </c>
      <c r="C453" t="s">
        <v>303</v>
      </c>
      <c r="D453">
        <v>1</v>
      </c>
      <c r="E453">
        <v>0</v>
      </c>
      <c r="F453">
        <v>0</v>
      </c>
      <c r="G453" t="str">
        <f>VLOOKUP(A453,'[1]Parkrun PBs'!A:B,2,FALSE)</f>
        <v>19:20</v>
      </c>
      <c r="H453" t="s">
        <v>115</v>
      </c>
      <c r="I453" t="s">
        <v>115</v>
      </c>
      <c r="J453" s="34" t="str">
        <f t="shared" si="18"/>
        <v>FIRST TIMER</v>
      </c>
      <c r="K453">
        <f t="shared" si="19"/>
        <v>0</v>
      </c>
      <c r="L453">
        <v>0</v>
      </c>
      <c r="M453">
        <f t="shared" si="20"/>
        <v>1</v>
      </c>
    </row>
    <row r="454" spans="1:13" x14ac:dyDescent="0.3">
      <c r="A454" t="s">
        <v>41</v>
      </c>
      <c r="B454" s="2">
        <v>45885</v>
      </c>
      <c r="C454" t="s">
        <v>314</v>
      </c>
      <c r="D454">
        <v>1</v>
      </c>
      <c r="E454">
        <v>0</v>
      </c>
      <c r="F454">
        <v>0</v>
      </c>
      <c r="G454" t="str">
        <f>VLOOKUP(A454,'[1]Parkrun PBs'!A:B,2,FALSE)</f>
        <v>20:25</v>
      </c>
      <c r="H454" t="s">
        <v>115</v>
      </c>
      <c r="I454" t="s">
        <v>115</v>
      </c>
      <c r="J454" s="34" t="str">
        <f t="shared" si="18"/>
        <v>FIRST TIMER</v>
      </c>
      <c r="K454">
        <f t="shared" si="19"/>
        <v>0</v>
      </c>
      <c r="L454">
        <v>0</v>
      </c>
      <c r="M454">
        <f t="shared" si="20"/>
        <v>1</v>
      </c>
    </row>
    <row r="455" spans="1:13" x14ac:dyDescent="0.3">
      <c r="A455" t="s">
        <v>27</v>
      </c>
      <c r="B455" s="2">
        <v>45885</v>
      </c>
      <c r="C455" t="s">
        <v>133</v>
      </c>
      <c r="D455">
        <v>1</v>
      </c>
      <c r="E455">
        <v>0</v>
      </c>
      <c r="F455">
        <v>0</v>
      </c>
      <c r="G455" t="str">
        <f>VLOOKUP(A455,'[1]Parkrun PBs'!A:B,2,FALSE)</f>
        <v>17:07</v>
      </c>
      <c r="H455" t="s">
        <v>115</v>
      </c>
      <c r="I455" t="s">
        <v>114</v>
      </c>
      <c r="J455" s="34" t="str">
        <f t="shared" si="18"/>
        <v>NEW PB</v>
      </c>
      <c r="K455">
        <f t="shared" si="19"/>
        <v>1</v>
      </c>
      <c r="L455">
        <v>0</v>
      </c>
      <c r="M455">
        <f t="shared" si="20"/>
        <v>2</v>
      </c>
    </row>
    <row r="456" spans="1:13" x14ac:dyDescent="0.3">
      <c r="A456" t="s">
        <v>73</v>
      </c>
      <c r="B456" s="2">
        <v>45885</v>
      </c>
      <c r="C456" t="s">
        <v>133</v>
      </c>
      <c r="D456">
        <v>1</v>
      </c>
      <c r="E456">
        <v>0</v>
      </c>
      <c r="F456">
        <v>0</v>
      </c>
      <c r="G456" t="str">
        <f>VLOOKUP(A456,'[1]Parkrun PBs'!A:B,2,FALSE)</f>
        <v>19:17</v>
      </c>
      <c r="H456" t="s">
        <v>114</v>
      </c>
      <c r="I456" t="s">
        <v>114</v>
      </c>
      <c r="J456" s="34" t="str">
        <f t="shared" si="18"/>
        <v xml:space="preserve"> </v>
      </c>
      <c r="K456">
        <f t="shared" si="19"/>
        <v>0</v>
      </c>
      <c r="L456">
        <v>0</v>
      </c>
      <c r="M456">
        <f t="shared" si="20"/>
        <v>1</v>
      </c>
    </row>
    <row r="457" spans="1:13" x14ac:dyDescent="0.3">
      <c r="A457" t="s">
        <v>43</v>
      </c>
      <c r="B457" s="2">
        <v>45892</v>
      </c>
      <c r="C457" t="s">
        <v>113</v>
      </c>
      <c r="D457">
        <v>1</v>
      </c>
      <c r="E457">
        <v>0</v>
      </c>
      <c r="F457">
        <v>0</v>
      </c>
      <c r="G457" t="str">
        <f>VLOOKUP(A457,'[1]Parkrun PBs'!A:B,2,FALSE)</f>
        <v>24:06</v>
      </c>
      <c r="H457" t="s">
        <v>114</v>
      </c>
      <c r="I457" t="s">
        <v>114</v>
      </c>
      <c r="J457" s="34" t="str">
        <f t="shared" si="18"/>
        <v xml:space="preserve"> </v>
      </c>
      <c r="K457">
        <f t="shared" si="19"/>
        <v>0</v>
      </c>
      <c r="L457">
        <v>0</v>
      </c>
      <c r="M457">
        <f t="shared" si="20"/>
        <v>1</v>
      </c>
    </row>
    <row r="458" spans="1:13" x14ac:dyDescent="0.3">
      <c r="A458" t="s">
        <v>22</v>
      </c>
      <c r="B458" s="2">
        <v>45892</v>
      </c>
      <c r="C458" t="s">
        <v>113</v>
      </c>
      <c r="D458">
        <v>1</v>
      </c>
      <c r="E458">
        <v>0</v>
      </c>
      <c r="F458">
        <v>0</v>
      </c>
      <c r="G458" t="str">
        <f>VLOOKUP(A458,'[1]Parkrun PBs'!A:B,2,FALSE)</f>
        <v>21:27</v>
      </c>
      <c r="H458" t="s">
        <v>114</v>
      </c>
      <c r="I458" t="s">
        <v>114</v>
      </c>
      <c r="J458" s="34" t="str">
        <f t="shared" si="18"/>
        <v xml:space="preserve"> </v>
      </c>
      <c r="K458">
        <f t="shared" si="19"/>
        <v>0</v>
      </c>
      <c r="L458">
        <v>0</v>
      </c>
      <c r="M458">
        <f t="shared" si="20"/>
        <v>1</v>
      </c>
    </row>
    <row r="459" spans="1:13" x14ac:dyDescent="0.3">
      <c r="A459" t="s">
        <v>160</v>
      </c>
      <c r="B459" s="2">
        <v>45892</v>
      </c>
      <c r="C459" t="s">
        <v>116</v>
      </c>
      <c r="D459">
        <v>1</v>
      </c>
      <c r="E459">
        <v>0</v>
      </c>
      <c r="F459">
        <v>0</v>
      </c>
      <c r="G459" t="str">
        <f>VLOOKUP(A459,'[1]Parkrun PBs'!A:B,2,FALSE)</f>
        <v>20:28</v>
      </c>
      <c r="H459" t="s">
        <v>114</v>
      </c>
      <c r="I459" t="s">
        <v>114</v>
      </c>
      <c r="J459" s="34" t="str">
        <f t="shared" si="18"/>
        <v xml:space="preserve"> </v>
      </c>
      <c r="K459">
        <f t="shared" si="19"/>
        <v>0</v>
      </c>
      <c r="L459">
        <v>0</v>
      </c>
      <c r="M459">
        <f t="shared" si="20"/>
        <v>1</v>
      </c>
    </row>
    <row r="460" spans="1:13" x14ac:dyDescent="0.3">
      <c r="A460" t="s">
        <v>118</v>
      </c>
      <c r="B460" s="2">
        <v>45892</v>
      </c>
      <c r="C460" t="s">
        <v>116</v>
      </c>
      <c r="D460">
        <v>1</v>
      </c>
      <c r="E460">
        <v>0</v>
      </c>
      <c r="F460">
        <v>0</v>
      </c>
      <c r="G460" t="str">
        <f>VLOOKUP(A460,'[1]Parkrun PBs'!A:B,2,FALSE)</f>
        <v>26:34</v>
      </c>
      <c r="H460" t="s">
        <v>114</v>
      </c>
      <c r="I460" t="s">
        <v>114</v>
      </c>
      <c r="J460" s="34" t="str">
        <f t="shared" si="18"/>
        <v xml:space="preserve"> </v>
      </c>
      <c r="K460">
        <f t="shared" si="19"/>
        <v>0</v>
      </c>
      <c r="L460">
        <v>1</v>
      </c>
      <c r="M460">
        <f t="shared" si="20"/>
        <v>2</v>
      </c>
    </row>
    <row r="461" spans="1:13" x14ac:dyDescent="0.3">
      <c r="A461" t="s">
        <v>72</v>
      </c>
      <c r="B461" s="2">
        <v>45892</v>
      </c>
      <c r="C461" t="s">
        <v>135</v>
      </c>
      <c r="D461">
        <v>1</v>
      </c>
      <c r="E461">
        <v>0</v>
      </c>
      <c r="F461">
        <v>0</v>
      </c>
      <c r="G461" t="str">
        <f>VLOOKUP(A461,'[1]Parkrun PBs'!A:B,2,FALSE)</f>
        <v>17:02</v>
      </c>
      <c r="H461" t="s">
        <v>115</v>
      </c>
      <c r="I461" t="s">
        <v>115</v>
      </c>
      <c r="J461" s="34" t="str">
        <f t="shared" si="18"/>
        <v>FIRST TIMER</v>
      </c>
      <c r="K461">
        <f t="shared" si="19"/>
        <v>0</v>
      </c>
      <c r="L461">
        <v>0</v>
      </c>
      <c r="M461">
        <f t="shared" si="20"/>
        <v>1</v>
      </c>
    </row>
    <row r="462" spans="1:13" x14ac:dyDescent="0.3">
      <c r="A462" t="s">
        <v>42</v>
      </c>
      <c r="B462" s="2">
        <v>45892</v>
      </c>
      <c r="C462" t="s">
        <v>315</v>
      </c>
      <c r="D462">
        <v>1</v>
      </c>
      <c r="E462">
        <v>0</v>
      </c>
      <c r="F462">
        <v>0</v>
      </c>
      <c r="G462" t="str">
        <f>VLOOKUP(A462,'[1]Parkrun PBs'!A:B,2,FALSE)</f>
        <v>22:54</v>
      </c>
      <c r="H462" t="s">
        <v>115</v>
      </c>
      <c r="I462" t="s">
        <v>115</v>
      </c>
      <c r="J462" s="34" t="str">
        <f t="shared" si="18"/>
        <v>FIRST TIMER</v>
      </c>
      <c r="K462">
        <f t="shared" si="19"/>
        <v>0</v>
      </c>
      <c r="L462">
        <v>0</v>
      </c>
      <c r="M462">
        <f t="shared" si="20"/>
        <v>1</v>
      </c>
    </row>
    <row r="463" spans="1:13" x14ac:dyDescent="0.3">
      <c r="A463" t="s">
        <v>130</v>
      </c>
      <c r="B463" s="2">
        <v>45892</v>
      </c>
      <c r="C463" t="s">
        <v>153</v>
      </c>
      <c r="D463">
        <v>1</v>
      </c>
      <c r="E463">
        <v>0</v>
      </c>
      <c r="F463">
        <v>0</v>
      </c>
      <c r="G463" t="str">
        <f>VLOOKUP(A463,'[1]Parkrun PBs'!A:B,2,FALSE)</f>
        <v>17:43</v>
      </c>
      <c r="H463" t="s">
        <v>114</v>
      </c>
      <c r="I463" t="s">
        <v>114</v>
      </c>
      <c r="J463" s="34" t="str">
        <f t="shared" si="18"/>
        <v xml:space="preserve"> </v>
      </c>
      <c r="K463">
        <f t="shared" si="19"/>
        <v>0</v>
      </c>
      <c r="L463">
        <v>1</v>
      </c>
      <c r="M463">
        <f t="shared" si="20"/>
        <v>2</v>
      </c>
    </row>
    <row r="464" spans="1:13" x14ac:dyDescent="0.3">
      <c r="A464" t="s">
        <v>59</v>
      </c>
      <c r="B464" s="2">
        <v>45892</v>
      </c>
      <c r="C464" t="s">
        <v>316</v>
      </c>
      <c r="D464">
        <v>1</v>
      </c>
      <c r="E464">
        <v>0</v>
      </c>
      <c r="F464">
        <v>0</v>
      </c>
      <c r="G464" t="str">
        <f>VLOOKUP(A464,'[1]Parkrun PBs'!A:B,2,FALSE)</f>
        <v>19:20</v>
      </c>
      <c r="H464" t="s">
        <v>115</v>
      </c>
      <c r="I464" t="s">
        <v>115</v>
      </c>
      <c r="J464" s="34" t="str">
        <f t="shared" si="18"/>
        <v>FIRST TIMER</v>
      </c>
      <c r="K464">
        <f t="shared" si="19"/>
        <v>0</v>
      </c>
      <c r="L464">
        <v>0</v>
      </c>
      <c r="M464">
        <f t="shared" si="20"/>
        <v>1</v>
      </c>
    </row>
    <row r="465" spans="1:13" x14ac:dyDescent="0.3">
      <c r="A465" t="s">
        <v>31</v>
      </c>
      <c r="B465" s="2">
        <v>45892</v>
      </c>
      <c r="C465" t="s">
        <v>317</v>
      </c>
      <c r="D465">
        <v>1</v>
      </c>
      <c r="E465">
        <v>0</v>
      </c>
      <c r="F465">
        <v>0</v>
      </c>
      <c r="G465" t="str">
        <f>VLOOKUP(A465,'[1]Parkrun PBs'!A:B,2,FALSE)</f>
        <v>17:34</v>
      </c>
      <c r="H465" t="s">
        <v>115</v>
      </c>
      <c r="I465" t="s">
        <v>115</v>
      </c>
      <c r="J465" s="34" t="str">
        <f t="shared" si="18"/>
        <v>FIRST TIMER</v>
      </c>
      <c r="K465">
        <f t="shared" si="19"/>
        <v>0</v>
      </c>
      <c r="L465">
        <v>1</v>
      </c>
      <c r="M465">
        <f t="shared" si="20"/>
        <v>2</v>
      </c>
    </row>
    <row r="466" spans="1:13" x14ac:dyDescent="0.3">
      <c r="A466" t="s">
        <v>37</v>
      </c>
      <c r="B466" s="2">
        <v>45892</v>
      </c>
      <c r="C466" t="s">
        <v>317</v>
      </c>
      <c r="D466">
        <v>1</v>
      </c>
      <c r="E466">
        <v>0</v>
      </c>
      <c r="F466">
        <v>0</v>
      </c>
      <c r="G466" t="str">
        <f>VLOOKUP(A466,'[1]Parkrun PBs'!A:B,2,FALSE)</f>
        <v>17:47</v>
      </c>
      <c r="H466" t="s">
        <v>115</v>
      </c>
      <c r="I466" t="s">
        <v>115</v>
      </c>
      <c r="J466" s="34" t="str">
        <f t="shared" si="18"/>
        <v>FIRST TIMER</v>
      </c>
      <c r="K466">
        <f t="shared" si="19"/>
        <v>0</v>
      </c>
      <c r="L466">
        <v>1</v>
      </c>
      <c r="M466">
        <f t="shared" si="20"/>
        <v>2</v>
      </c>
    </row>
    <row r="467" spans="1:13" x14ac:dyDescent="0.3">
      <c r="A467" t="s">
        <v>260</v>
      </c>
      <c r="B467" s="2">
        <v>45892</v>
      </c>
      <c r="C467" t="s">
        <v>123</v>
      </c>
      <c r="D467">
        <v>1</v>
      </c>
      <c r="E467">
        <v>0</v>
      </c>
      <c r="F467" s="35">
        <v>2</v>
      </c>
      <c r="G467" t="str">
        <f>VLOOKUP(A467,'[1]Parkrun PBs'!A:B,2,FALSE)</f>
        <v>18:29</v>
      </c>
      <c r="H467" t="s">
        <v>115</v>
      </c>
      <c r="I467" t="s">
        <v>114</v>
      </c>
      <c r="J467" s="34" t="str">
        <f t="shared" si="18"/>
        <v>NEW PB</v>
      </c>
      <c r="K467">
        <f t="shared" si="19"/>
        <v>1</v>
      </c>
      <c r="L467">
        <v>0</v>
      </c>
      <c r="M467">
        <f t="shared" si="20"/>
        <v>4</v>
      </c>
    </row>
    <row r="468" spans="1:13" x14ac:dyDescent="0.3">
      <c r="A468" t="s">
        <v>35</v>
      </c>
      <c r="B468" s="2">
        <v>45892</v>
      </c>
      <c r="C468" t="s">
        <v>123</v>
      </c>
      <c r="D468">
        <v>1</v>
      </c>
      <c r="E468">
        <v>0</v>
      </c>
      <c r="F468">
        <v>0</v>
      </c>
      <c r="G468" t="str">
        <f>VLOOKUP(A468,'[1]Parkrun PBs'!A:B,2,FALSE)</f>
        <v>17:41</v>
      </c>
      <c r="H468" t="s">
        <v>114</v>
      </c>
      <c r="I468" t="s">
        <v>114</v>
      </c>
      <c r="J468" s="34" t="str">
        <f t="shared" si="18"/>
        <v xml:space="preserve"> </v>
      </c>
      <c r="K468">
        <f t="shared" si="19"/>
        <v>0</v>
      </c>
      <c r="L468">
        <v>0</v>
      </c>
      <c r="M468">
        <f t="shared" si="20"/>
        <v>1</v>
      </c>
    </row>
    <row r="469" spans="1:13" x14ac:dyDescent="0.3">
      <c r="A469" t="s">
        <v>27</v>
      </c>
      <c r="B469" s="2">
        <v>45892</v>
      </c>
      <c r="C469" t="s">
        <v>140</v>
      </c>
      <c r="D469">
        <v>1</v>
      </c>
      <c r="E469">
        <v>0</v>
      </c>
      <c r="F469">
        <v>0</v>
      </c>
      <c r="G469" t="str">
        <f>VLOOKUP(A469,'[1]Parkrun PBs'!A:B,2,FALSE)</f>
        <v>17:07</v>
      </c>
      <c r="H469" t="s">
        <v>115</v>
      </c>
      <c r="I469" t="s">
        <v>114</v>
      </c>
      <c r="J469" s="34" t="str">
        <f t="shared" si="18"/>
        <v>NEW PB</v>
      </c>
      <c r="K469">
        <f t="shared" si="19"/>
        <v>1</v>
      </c>
      <c r="L469">
        <v>1</v>
      </c>
      <c r="M469">
        <f t="shared" si="20"/>
        <v>3</v>
      </c>
    </row>
    <row r="470" spans="1:13" x14ac:dyDescent="0.3">
      <c r="A470" t="s">
        <v>54</v>
      </c>
      <c r="B470" s="2">
        <v>45892</v>
      </c>
      <c r="C470" t="s">
        <v>221</v>
      </c>
      <c r="D470">
        <v>1</v>
      </c>
      <c r="E470">
        <v>0</v>
      </c>
      <c r="F470">
        <v>0</v>
      </c>
      <c r="G470" t="str">
        <f>VLOOKUP(A470,'[1]Parkrun PBs'!A:B,2,FALSE)</f>
        <v>26:19</v>
      </c>
      <c r="H470" t="s">
        <v>115</v>
      </c>
      <c r="I470" t="s">
        <v>115</v>
      </c>
      <c r="J470" s="34" t="str">
        <f t="shared" si="18"/>
        <v>FIRST TIMER</v>
      </c>
      <c r="K470">
        <f t="shared" si="19"/>
        <v>0</v>
      </c>
      <c r="L470">
        <v>0</v>
      </c>
      <c r="M470">
        <f t="shared" si="20"/>
        <v>1</v>
      </c>
    </row>
    <row r="471" spans="1:13" x14ac:dyDescent="0.3">
      <c r="A471" t="s">
        <v>73</v>
      </c>
      <c r="B471" s="2">
        <v>45892</v>
      </c>
      <c r="C471" t="s">
        <v>125</v>
      </c>
      <c r="D471">
        <v>1</v>
      </c>
      <c r="E471">
        <v>0</v>
      </c>
      <c r="F471">
        <v>0</v>
      </c>
      <c r="G471" t="str">
        <f>VLOOKUP(A471,'[1]Parkrun PBs'!A:B,2,FALSE)</f>
        <v>19:17</v>
      </c>
      <c r="H471" t="s">
        <v>114</v>
      </c>
      <c r="I471" t="s">
        <v>114</v>
      </c>
      <c r="J471" s="34" t="str">
        <f t="shared" si="18"/>
        <v xml:space="preserve"> </v>
      </c>
      <c r="K471">
        <f t="shared" si="19"/>
        <v>0</v>
      </c>
      <c r="L471">
        <v>0</v>
      </c>
      <c r="M471">
        <f t="shared" si="20"/>
        <v>1</v>
      </c>
    </row>
    <row r="472" spans="1:13" x14ac:dyDescent="0.3">
      <c r="A472" t="s">
        <v>137</v>
      </c>
      <c r="B472" s="2">
        <v>45892</v>
      </c>
      <c r="C472" t="s">
        <v>127</v>
      </c>
      <c r="D472">
        <v>1</v>
      </c>
      <c r="E472">
        <v>0</v>
      </c>
      <c r="F472">
        <v>0</v>
      </c>
      <c r="G472" t="str">
        <f>VLOOKUP(A472,'[1]Parkrun PBs'!A:B,2,FALSE)</f>
        <v>19:55</v>
      </c>
      <c r="H472" t="s">
        <v>114</v>
      </c>
      <c r="I472" t="s">
        <v>114</v>
      </c>
      <c r="J472" s="34" t="str">
        <f t="shared" si="18"/>
        <v xml:space="preserve"> </v>
      </c>
      <c r="K472">
        <f t="shared" si="19"/>
        <v>0</v>
      </c>
      <c r="L472">
        <v>1</v>
      </c>
      <c r="M472">
        <f t="shared" si="20"/>
        <v>2</v>
      </c>
    </row>
    <row r="473" spans="1:13" x14ac:dyDescent="0.3">
      <c r="A473" t="s">
        <v>128</v>
      </c>
      <c r="B473" s="2">
        <v>45892</v>
      </c>
      <c r="C473" t="s">
        <v>127</v>
      </c>
      <c r="D473">
        <v>1</v>
      </c>
      <c r="E473">
        <v>0</v>
      </c>
      <c r="F473">
        <v>0</v>
      </c>
      <c r="G473" t="str">
        <f>VLOOKUP(A473,'[1]Parkrun PBs'!A:B,2,FALSE)</f>
        <v>25:17</v>
      </c>
      <c r="H473" t="s">
        <v>114</v>
      </c>
      <c r="I473" t="s">
        <v>114</v>
      </c>
      <c r="J473" s="34" t="str">
        <f t="shared" si="18"/>
        <v xml:space="preserve"> </v>
      </c>
      <c r="K473">
        <f t="shared" si="19"/>
        <v>0</v>
      </c>
      <c r="L473">
        <v>0</v>
      </c>
      <c r="M473">
        <f t="shared" si="20"/>
        <v>1</v>
      </c>
    </row>
    <row r="474" spans="1:13" x14ac:dyDescent="0.3">
      <c r="A474" t="s">
        <v>145</v>
      </c>
      <c r="B474" s="2">
        <v>45892</v>
      </c>
      <c r="C474" t="s">
        <v>127</v>
      </c>
      <c r="D474">
        <v>1</v>
      </c>
      <c r="E474">
        <v>0</v>
      </c>
      <c r="F474">
        <v>0</v>
      </c>
      <c r="G474" t="str">
        <f>VLOOKUP(A474,'[1]Parkrun PBs'!A:B,2,FALSE)</f>
        <v>24:22</v>
      </c>
      <c r="H474" t="s">
        <v>114</v>
      </c>
      <c r="I474" t="s">
        <v>114</v>
      </c>
      <c r="J474" s="34" t="str">
        <f t="shared" si="18"/>
        <v xml:space="preserve"> </v>
      </c>
      <c r="K474">
        <f t="shared" si="19"/>
        <v>0</v>
      </c>
      <c r="L474">
        <v>0</v>
      </c>
      <c r="M474">
        <f t="shared" si="20"/>
        <v>1</v>
      </c>
    </row>
    <row r="475" spans="1:13" x14ac:dyDescent="0.3">
      <c r="A475" t="s">
        <v>267</v>
      </c>
      <c r="B475" s="2">
        <v>45892</v>
      </c>
      <c r="C475" t="s">
        <v>127</v>
      </c>
      <c r="D475">
        <v>1</v>
      </c>
      <c r="E475">
        <v>0</v>
      </c>
      <c r="F475">
        <v>0</v>
      </c>
      <c r="G475" t="str">
        <f>VLOOKUP(A475,'[1]Parkrun PBs'!A:B,2,FALSE)</f>
        <v>27:51</v>
      </c>
      <c r="H475" t="s">
        <v>114</v>
      </c>
      <c r="I475" t="s">
        <v>114</v>
      </c>
      <c r="J475" s="34" t="str">
        <f t="shared" si="18"/>
        <v xml:space="preserve"> </v>
      </c>
      <c r="K475">
        <f t="shared" si="19"/>
        <v>0</v>
      </c>
      <c r="L475">
        <v>0</v>
      </c>
      <c r="M475">
        <f t="shared" si="20"/>
        <v>1</v>
      </c>
    </row>
    <row r="476" spans="1:13" x14ac:dyDescent="0.3">
      <c r="A476" t="s">
        <v>26</v>
      </c>
      <c r="B476" s="2">
        <v>45892</v>
      </c>
      <c r="C476" t="s">
        <v>127</v>
      </c>
      <c r="D476">
        <v>1</v>
      </c>
      <c r="E476" s="35">
        <v>2</v>
      </c>
      <c r="F476">
        <v>0</v>
      </c>
      <c r="G476" t="str">
        <f>VLOOKUP(A476,'[1]Parkrun PBs'!A:B,2,FALSE)</f>
        <v>21:46</v>
      </c>
      <c r="H476" t="s">
        <v>114</v>
      </c>
      <c r="I476" t="s">
        <v>114</v>
      </c>
      <c r="J476" s="34" t="str">
        <f t="shared" si="18"/>
        <v xml:space="preserve"> </v>
      </c>
      <c r="K476">
        <f t="shared" si="19"/>
        <v>0</v>
      </c>
      <c r="L476">
        <v>0</v>
      </c>
      <c r="M476">
        <f t="shared" si="20"/>
        <v>3</v>
      </c>
    </row>
    <row r="477" spans="1:13" x14ac:dyDescent="0.3">
      <c r="A477" t="s">
        <v>33</v>
      </c>
      <c r="B477" s="2">
        <v>45892</v>
      </c>
      <c r="C477" t="s">
        <v>133</v>
      </c>
      <c r="D477">
        <v>1</v>
      </c>
      <c r="E477">
        <v>0</v>
      </c>
      <c r="F477">
        <v>0</v>
      </c>
      <c r="G477" t="str">
        <f>VLOOKUP(A477,'[1]Parkrun PBs'!A:B,2,FALSE)</f>
        <v>16:58</v>
      </c>
      <c r="H477" t="s">
        <v>115</v>
      </c>
      <c r="I477" t="s">
        <v>114</v>
      </c>
      <c r="J477" s="34" t="str">
        <f t="shared" si="18"/>
        <v>NEW PB</v>
      </c>
      <c r="K477">
        <f t="shared" si="19"/>
        <v>1</v>
      </c>
      <c r="L477">
        <v>1</v>
      </c>
      <c r="M477">
        <f t="shared" si="20"/>
        <v>3</v>
      </c>
    </row>
    <row r="478" spans="1:13" x14ac:dyDescent="0.3">
      <c r="A478" t="s">
        <v>25</v>
      </c>
      <c r="B478" s="2">
        <v>45892</v>
      </c>
      <c r="C478" t="s">
        <v>256</v>
      </c>
      <c r="D478">
        <v>1</v>
      </c>
      <c r="E478">
        <v>0</v>
      </c>
      <c r="F478">
        <v>0</v>
      </c>
      <c r="G478" t="str">
        <f>VLOOKUP(A478,'[1]Parkrun PBs'!A:B,2,FALSE)</f>
        <v>22:30</v>
      </c>
      <c r="H478" t="s">
        <v>115</v>
      </c>
      <c r="I478" t="s">
        <v>115</v>
      </c>
      <c r="J478" s="34" t="str">
        <f t="shared" si="18"/>
        <v>FIRST TIMER</v>
      </c>
      <c r="K478">
        <f t="shared" si="19"/>
        <v>0</v>
      </c>
      <c r="L478">
        <v>0</v>
      </c>
      <c r="M478">
        <f t="shared" si="20"/>
        <v>1</v>
      </c>
    </row>
    <row r="479" spans="1:13" x14ac:dyDescent="0.3">
      <c r="A479" t="s">
        <v>243</v>
      </c>
      <c r="B479" s="2">
        <v>45892</v>
      </c>
      <c r="C479" t="s">
        <v>134</v>
      </c>
      <c r="D479">
        <v>0</v>
      </c>
      <c r="E479" s="27">
        <v>2</v>
      </c>
      <c r="F479">
        <v>0</v>
      </c>
      <c r="G479" t="str">
        <f>VLOOKUP(A479,'[1]Parkrun PBs'!A:B,2,FALSE)</f>
        <v>26:41</v>
      </c>
      <c r="H479" t="s">
        <v>114</v>
      </c>
      <c r="I479" t="s">
        <v>114</v>
      </c>
      <c r="J479" s="34" t="str">
        <f t="shared" si="18"/>
        <v xml:space="preserve"> </v>
      </c>
      <c r="K479">
        <f t="shared" si="19"/>
        <v>0</v>
      </c>
      <c r="L479">
        <v>0</v>
      </c>
      <c r="M479">
        <f t="shared" si="20"/>
        <v>2</v>
      </c>
    </row>
    <row r="480" spans="1:13" x14ac:dyDescent="0.3">
      <c r="A480" t="s">
        <v>235</v>
      </c>
      <c r="B480" s="2">
        <v>45899</v>
      </c>
      <c r="C480" t="s">
        <v>204</v>
      </c>
      <c r="D480">
        <v>1</v>
      </c>
      <c r="E480">
        <v>0</v>
      </c>
      <c r="F480">
        <v>0</v>
      </c>
      <c r="G480" t="str">
        <f>VLOOKUP(A480,'[1]Parkrun PBs'!A:B,2,FALSE)</f>
        <v>15:55</v>
      </c>
      <c r="H480" t="s">
        <v>115</v>
      </c>
      <c r="I480" t="s">
        <v>114</v>
      </c>
      <c r="J480" s="34" t="str">
        <f t="shared" si="18"/>
        <v>NEW PB</v>
      </c>
      <c r="K480">
        <f t="shared" si="19"/>
        <v>1</v>
      </c>
      <c r="L480">
        <v>0</v>
      </c>
      <c r="M480">
        <f t="shared" si="20"/>
        <v>2</v>
      </c>
    </row>
    <row r="481" spans="1:13" x14ac:dyDescent="0.3">
      <c r="A481" t="s">
        <v>73</v>
      </c>
      <c r="B481" s="2">
        <v>45899</v>
      </c>
      <c r="C481" t="s">
        <v>148</v>
      </c>
      <c r="D481">
        <v>1</v>
      </c>
      <c r="E481">
        <v>0</v>
      </c>
      <c r="F481">
        <v>0</v>
      </c>
      <c r="G481" t="str">
        <f>VLOOKUP(A481,'[1]Parkrun PBs'!A:B,2,FALSE)</f>
        <v>19:17</v>
      </c>
      <c r="H481" t="s">
        <v>114</v>
      </c>
      <c r="I481" t="s">
        <v>114</v>
      </c>
      <c r="J481" s="34" t="str">
        <f t="shared" si="18"/>
        <v xml:space="preserve"> </v>
      </c>
      <c r="K481">
        <f t="shared" si="19"/>
        <v>0</v>
      </c>
      <c r="L481">
        <v>0</v>
      </c>
      <c r="M481">
        <f t="shared" si="20"/>
        <v>1</v>
      </c>
    </row>
    <row r="482" spans="1:13" x14ac:dyDescent="0.3">
      <c r="A482" t="s">
        <v>183</v>
      </c>
      <c r="B482" s="2">
        <v>45899</v>
      </c>
      <c r="C482" t="s">
        <v>148</v>
      </c>
      <c r="D482">
        <v>1</v>
      </c>
      <c r="E482">
        <v>0</v>
      </c>
      <c r="F482" s="35">
        <v>2</v>
      </c>
      <c r="G482" t="str">
        <f>VLOOKUP(A482,'[1]Parkrun PBs'!A:B,2,FALSE)</f>
        <v>24:11</v>
      </c>
      <c r="H482" t="s">
        <v>115</v>
      </c>
      <c r="I482" t="s">
        <v>114</v>
      </c>
      <c r="J482" s="34" t="str">
        <f t="shared" si="18"/>
        <v>NEW PB</v>
      </c>
      <c r="K482">
        <f t="shared" si="19"/>
        <v>1</v>
      </c>
      <c r="L482">
        <v>0</v>
      </c>
      <c r="M482">
        <f t="shared" si="20"/>
        <v>4</v>
      </c>
    </row>
    <row r="483" spans="1:13" x14ac:dyDescent="0.3">
      <c r="A483" t="s">
        <v>144</v>
      </c>
      <c r="B483" s="2">
        <v>45899</v>
      </c>
      <c r="C483" t="s">
        <v>148</v>
      </c>
      <c r="D483">
        <v>1</v>
      </c>
      <c r="E483">
        <v>0</v>
      </c>
      <c r="F483">
        <v>0</v>
      </c>
      <c r="G483" t="str">
        <f>VLOOKUP(A483,'[1]Parkrun PBs'!A:B,2,FALSE)</f>
        <v>19:03</v>
      </c>
      <c r="H483" t="s">
        <v>114</v>
      </c>
      <c r="I483" t="s">
        <v>114</v>
      </c>
      <c r="J483" s="34" t="str">
        <f t="shared" si="18"/>
        <v xml:space="preserve"> </v>
      </c>
      <c r="K483">
        <f t="shared" si="19"/>
        <v>0</v>
      </c>
      <c r="L483">
        <v>0</v>
      </c>
      <c r="M483">
        <f t="shared" si="20"/>
        <v>1</v>
      </c>
    </row>
    <row r="484" spans="1:13" x14ac:dyDescent="0.3">
      <c r="A484" t="s">
        <v>43</v>
      </c>
      <c r="B484" s="2">
        <v>45899</v>
      </c>
      <c r="C484" t="s">
        <v>148</v>
      </c>
      <c r="D484">
        <v>1</v>
      </c>
      <c r="E484">
        <v>0</v>
      </c>
      <c r="F484">
        <v>0</v>
      </c>
      <c r="G484" t="str">
        <f>VLOOKUP(A484,'[1]Parkrun PBs'!A:B,2,FALSE)</f>
        <v>24:06</v>
      </c>
      <c r="H484" t="s">
        <v>114</v>
      </c>
      <c r="I484" t="s">
        <v>114</v>
      </c>
      <c r="J484" s="34" t="str">
        <f t="shared" si="18"/>
        <v xml:space="preserve"> </v>
      </c>
      <c r="K484">
        <f t="shared" si="19"/>
        <v>0</v>
      </c>
      <c r="L484">
        <v>0</v>
      </c>
      <c r="M484">
        <f t="shared" si="20"/>
        <v>1</v>
      </c>
    </row>
    <row r="485" spans="1:13" x14ac:dyDescent="0.3">
      <c r="A485" t="s">
        <v>160</v>
      </c>
      <c r="B485" s="2">
        <v>45899</v>
      </c>
      <c r="C485" t="s">
        <v>148</v>
      </c>
      <c r="D485">
        <v>1</v>
      </c>
      <c r="E485">
        <v>0</v>
      </c>
      <c r="F485">
        <v>0</v>
      </c>
      <c r="G485" t="str">
        <f>VLOOKUP(A485,'[1]Parkrun PBs'!A:B,2,FALSE)</f>
        <v>20:28</v>
      </c>
      <c r="H485" t="s">
        <v>114</v>
      </c>
      <c r="I485" t="s">
        <v>114</v>
      </c>
      <c r="J485" s="34" t="str">
        <f t="shared" si="18"/>
        <v xml:space="preserve"> </v>
      </c>
      <c r="K485">
        <f t="shared" si="19"/>
        <v>0</v>
      </c>
      <c r="L485">
        <v>0</v>
      </c>
      <c r="M485">
        <f t="shared" si="20"/>
        <v>1</v>
      </c>
    </row>
    <row r="486" spans="1:13" x14ac:dyDescent="0.3">
      <c r="A486" t="s">
        <v>128</v>
      </c>
      <c r="B486" s="2">
        <v>45899</v>
      </c>
      <c r="C486" t="s">
        <v>116</v>
      </c>
      <c r="D486">
        <v>1</v>
      </c>
      <c r="E486">
        <v>0</v>
      </c>
      <c r="F486">
        <v>0</v>
      </c>
      <c r="G486" t="str">
        <f>VLOOKUP(A486,'[1]Parkrun PBs'!A:B,2,FALSE)</f>
        <v>25:17</v>
      </c>
      <c r="H486" t="s">
        <v>114</v>
      </c>
      <c r="I486" t="s">
        <v>114</v>
      </c>
      <c r="J486" s="34" t="str">
        <f t="shared" si="18"/>
        <v xml:space="preserve"> </v>
      </c>
      <c r="K486">
        <f t="shared" si="19"/>
        <v>0</v>
      </c>
      <c r="L486">
        <v>0</v>
      </c>
      <c r="M486">
        <f t="shared" si="20"/>
        <v>1</v>
      </c>
    </row>
    <row r="487" spans="1:13" x14ac:dyDescent="0.3">
      <c r="A487" t="s">
        <v>118</v>
      </c>
      <c r="B487" s="2">
        <v>45899</v>
      </c>
      <c r="C487" t="s">
        <v>116</v>
      </c>
      <c r="D487">
        <v>1</v>
      </c>
      <c r="E487">
        <v>0</v>
      </c>
      <c r="F487">
        <v>0</v>
      </c>
      <c r="G487" t="str">
        <f>VLOOKUP(A487,'[1]Parkrun PBs'!A:B,2,FALSE)</f>
        <v>26:34</v>
      </c>
      <c r="H487" t="s">
        <v>114</v>
      </c>
      <c r="I487" t="s">
        <v>114</v>
      </c>
      <c r="J487" s="34" t="str">
        <f t="shared" si="18"/>
        <v xml:space="preserve"> </v>
      </c>
      <c r="K487">
        <f t="shared" si="19"/>
        <v>0</v>
      </c>
      <c r="L487">
        <v>0</v>
      </c>
      <c r="M487">
        <f t="shared" si="20"/>
        <v>1</v>
      </c>
    </row>
    <row r="488" spans="1:13" x14ac:dyDescent="0.3">
      <c r="A488" t="s">
        <v>31</v>
      </c>
      <c r="B488" s="2">
        <v>45899</v>
      </c>
      <c r="C488" t="s">
        <v>318</v>
      </c>
      <c r="D488">
        <v>1</v>
      </c>
      <c r="E488">
        <v>0</v>
      </c>
      <c r="F488">
        <v>0</v>
      </c>
      <c r="G488" t="str">
        <f>VLOOKUP(A488,'[1]Parkrun PBs'!A:B,2,FALSE)</f>
        <v>17:34</v>
      </c>
      <c r="H488" t="s">
        <v>115</v>
      </c>
      <c r="I488" t="s">
        <v>115</v>
      </c>
      <c r="J488" s="34" t="str">
        <f t="shared" si="18"/>
        <v>FIRST TIMER</v>
      </c>
      <c r="K488">
        <f t="shared" si="19"/>
        <v>0</v>
      </c>
      <c r="L488">
        <v>0</v>
      </c>
      <c r="M488">
        <f t="shared" si="20"/>
        <v>1</v>
      </c>
    </row>
    <row r="489" spans="1:13" x14ac:dyDescent="0.3">
      <c r="A489" t="s">
        <v>42</v>
      </c>
      <c r="B489" s="2">
        <v>45899</v>
      </c>
      <c r="C489" t="s">
        <v>319</v>
      </c>
      <c r="D489">
        <v>1</v>
      </c>
      <c r="E489">
        <v>0</v>
      </c>
      <c r="F489">
        <v>0</v>
      </c>
      <c r="G489" t="str">
        <f>VLOOKUP(A489,'[1]Parkrun PBs'!A:B,2,FALSE)</f>
        <v>22:54</v>
      </c>
      <c r="H489" t="s">
        <v>115</v>
      </c>
      <c r="I489" t="s">
        <v>115</v>
      </c>
      <c r="J489" s="34" t="str">
        <f t="shared" si="18"/>
        <v>FIRST TIMER</v>
      </c>
      <c r="K489">
        <f t="shared" si="19"/>
        <v>0</v>
      </c>
      <c r="L489">
        <v>0</v>
      </c>
      <c r="M489">
        <f t="shared" si="20"/>
        <v>1</v>
      </c>
    </row>
    <row r="490" spans="1:13" x14ac:dyDescent="0.3">
      <c r="A490" t="s">
        <v>214</v>
      </c>
      <c r="B490" s="2">
        <v>45899</v>
      </c>
      <c r="C490" t="s">
        <v>153</v>
      </c>
      <c r="D490">
        <v>1</v>
      </c>
      <c r="E490">
        <v>0</v>
      </c>
      <c r="F490">
        <v>0</v>
      </c>
      <c r="G490" t="str">
        <f>VLOOKUP(A490,'[1]Parkrun PBs'!A:B,2,FALSE)</f>
        <v>28:56</v>
      </c>
      <c r="H490" t="s">
        <v>114</v>
      </c>
      <c r="I490" t="s">
        <v>114</v>
      </c>
      <c r="J490" s="34" t="str">
        <f t="shared" si="18"/>
        <v xml:space="preserve"> </v>
      </c>
      <c r="K490">
        <f t="shared" si="19"/>
        <v>0</v>
      </c>
      <c r="L490">
        <v>0</v>
      </c>
      <c r="M490">
        <f t="shared" si="20"/>
        <v>1</v>
      </c>
    </row>
    <row r="491" spans="1:13" x14ac:dyDescent="0.3">
      <c r="A491" t="s">
        <v>25</v>
      </c>
      <c r="B491" s="2">
        <v>45899</v>
      </c>
      <c r="C491" t="s">
        <v>320</v>
      </c>
      <c r="D491">
        <v>1</v>
      </c>
      <c r="E491">
        <v>0</v>
      </c>
      <c r="F491">
        <v>0</v>
      </c>
      <c r="G491" t="str">
        <f>VLOOKUP(A491,'[1]Parkrun PBs'!A:B,2,FALSE)</f>
        <v>22:30</v>
      </c>
      <c r="H491" t="s">
        <v>115</v>
      </c>
      <c r="I491" t="s">
        <v>115</v>
      </c>
      <c r="J491" s="34" t="str">
        <f t="shared" si="18"/>
        <v>FIRST TIMER</v>
      </c>
      <c r="K491">
        <f t="shared" si="19"/>
        <v>0</v>
      </c>
      <c r="L491">
        <v>0</v>
      </c>
      <c r="M491">
        <f t="shared" si="20"/>
        <v>1</v>
      </c>
    </row>
    <row r="492" spans="1:13" x14ac:dyDescent="0.3">
      <c r="A492" t="s">
        <v>27</v>
      </c>
      <c r="B492" s="2">
        <v>45899</v>
      </c>
      <c r="C492" t="s">
        <v>123</v>
      </c>
      <c r="D492">
        <v>1</v>
      </c>
      <c r="E492">
        <v>0</v>
      </c>
      <c r="F492">
        <v>0</v>
      </c>
      <c r="G492" t="str">
        <f>VLOOKUP(A492,'[1]Parkrun PBs'!A:B,2,FALSE)</f>
        <v>17:07</v>
      </c>
      <c r="H492" t="s">
        <v>114</v>
      </c>
      <c r="I492" t="s">
        <v>114</v>
      </c>
      <c r="J492" s="34" t="str">
        <f t="shared" si="18"/>
        <v xml:space="preserve"> </v>
      </c>
      <c r="K492">
        <f t="shared" si="19"/>
        <v>0</v>
      </c>
      <c r="L492">
        <v>0</v>
      </c>
      <c r="M492">
        <f t="shared" si="20"/>
        <v>1</v>
      </c>
    </row>
    <row r="493" spans="1:13" x14ac:dyDescent="0.3">
      <c r="A493" t="s">
        <v>72</v>
      </c>
      <c r="B493" s="2">
        <v>45899</v>
      </c>
      <c r="C493" t="s">
        <v>123</v>
      </c>
      <c r="D493">
        <v>1</v>
      </c>
      <c r="E493">
        <v>0</v>
      </c>
      <c r="F493">
        <v>0</v>
      </c>
      <c r="G493" t="str">
        <f>VLOOKUP(A493,'[1]Parkrun PBs'!A:B,2,FALSE)</f>
        <v>17:02</v>
      </c>
      <c r="H493" t="s">
        <v>114</v>
      </c>
      <c r="I493" t="s">
        <v>114</v>
      </c>
      <c r="J493" s="34" t="str">
        <f t="shared" si="18"/>
        <v xml:space="preserve"> </v>
      </c>
      <c r="K493">
        <f t="shared" si="19"/>
        <v>0</v>
      </c>
      <c r="L493">
        <v>0</v>
      </c>
      <c r="M493">
        <f t="shared" si="20"/>
        <v>1</v>
      </c>
    </row>
    <row r="494" spans="1:13" x14ac:dyDescent="0.3">
      <c r="A494" t="s">
        <v>234</v>
      </c>
      <c r="B494" s="2">
        <v>45899</v>
      </c>
      <c r="C494" t="s">
        <v>123</v>
      </c>
      <c r="D494">
        <v>1</v>
      </c>
      <c r="E494">
        <v>0</v>
      </c>
      <c r="F494">
        <v>0</v>
      </c>
      <c r="G494" t="str">
        <f>VLOOKUP(A494,'[1]Parkrun PBs'!A:B,2,FALSE)</f>
        <v>17:58</v>
      </c>
      <c r="H494" t="s">
        <v>114</v>
      </c>
      <c r="I494" t="s">
        <v>114</v>
      </c>
      <c r="J494" s="34" t="str">
        <f t="shared" si="18"/>
        <v xml:space="preserve"> </v>
      </c>
      <c r="K494">
        <f t="shared" si="19"/>
        <v>0</v>
      </c>
      <c r="L494">
        <v>0</v>
      </c>
      <c r="M494">
        <f t="shared" si="20"/>
        <v>1</v>
      </c>
    </row>
    <row r="495" spans="1:13" x14ac:dyDescent="0.3">
      <c r="A495" t="s">
        <v>162</v>
      </c>
      <c r="B495" s="2">
        <v>45899</v>
      </c>
      <c r="C495" t="s">
        <v>123</v>
      </c>
      <c r="D495">
        <v>1</v>
      </c>
      <c r="E495">
        <v>0</v>
      </c>
      <c r="F495">
        <v>0</v>
      </c>
      <c r="G495" t="str">
        <f>VLOOKUP(A495,'[1]Parkrun PBs'!A:B,2,FALSE)</f>
        <v>20:33</v>
      </c>
      <c r="H495" t="s">
        <v>114</v>
      </c>
      <c r="I495" t="s">
        <v>114</v>
      </c>
      <c r="J495" s="34" t="str">
        <f t="shared" si="18"/>
        <v xml:space="preserve"> </v>
      </c>
      <c r="K495">
        <f t="shared" si="19"/>
        <v>0</v>
      </c>
      <c r="L495">
        <v>0</v>
      </c>
      <c r="M495">
        <f t="shared" si="20"/>
        <v>1</v>
      </c>
    </row>
    <row r="496" spans="1:13" x14ac:dyDescent="0.3">
      <c r="A496" t="s">
        <v>130</v>
      </c>
      <c r="B496" s="2">
        <v>45899</v>
      </c>
      <c r="C496" t="s">
        <v>221</v>
      </c>
      <c r="D496">
        <v>1</v>
      </c>
      <c r="E496">
        <v>0</v>
      </c>
      <c r="F496">
        <v>0</v>
      </c>
      <c r="G496" t="str">
        <f>VLOOKUP(A496,'[1]Parkrun PBs'!A:B,2,FALSE)</f>
        <v>17:43</v>
      </c>
      <c r="H496" t="s">
        <v>115</v>
      </c>
      <c r="I496" t="s">
        <v>115</v>
      </c>
      <c r="J496" s="34" t="str">
        <f t="shared" si="18"/>
        <v>FIRST TIMER</v>
      </c>
      <c r="K496">
        <f t="shared" si="19"/>
        <v>0</v>
      </c>
      <c r="L496">
        <v>0</v>
      </c>
      <c r="M496">
        <f t="shared" si="20"/>
        <v>1</v>
      </c>
    </row>
    <row r="497" spans="1:13" x14ac:dyDescent="0.3">
      <c r="A497" t="s">
        <v>34</v>
      </c>
      <c r="B497" s="2">
        <v>45899</v>
      </c>
      <c r="C497" t="s">
        <v>321</v>
      </c>
      <c r="D497">
        <v>1</v>
      </c>
      <c r="E497">
        <v>0</v>
      </c>
      <c r="F497">
        <v>0</v>
      </c>
      <c r="G497" t="str">
        <f>VLOOKUP(A497,'[1]Parkrun PBs'!A:B,2,FALSE)</f>
        <v>19:45</v>
      </c>
      <c r="H497" t="s">
        <v>115</v>
      </c>
      <c r="I497" t="s">
        <v>115</v>
      </c>
      <c r="J497" s="34" t="str">
        <f t="shared" si="18"/>
        <v>FIRST TIMER</v>
      </c>
      <c r="K497">
        <f t="shared" si="19"/>
        <v>0</v>
      </c>
      <c r="L497">
        <v>0</v>
      </c>
      <c r="M497">
        <f t="shared" si="20"/>
        <v>1</v>
      </c>
    </row>
    <row r="498" spans="1:13" x14ac:dyDescent="0.3">
      <c r="A498" t="s">
        <v>54</v>
      </c>
      <c r="B498" s="2">
        <v>45899</v>
      </c>
      <c r="C498" t="s">
        <v>188</v>
      </c>
      <c r="D498">
        <v>1</v>
      </c>
      <c r="E498">
        <v>0</v>
      </c>
      <c r="F498">
        <v>0</v>
      </c>
      <c r="G498" t="str">
        <f>VLOOKUP(A498,'[1]Parkrun PBs'!A:B,2,FALSE)</f>
        <v>26:19</v>
      </c>
      <c r="H498" t="s">
        <v>114</v>
      </c>
      <c r="I498" t="s">
        <v>114</v>
      </c>
      <c r="J498" s="34" t="str">
        <f t="shared" si="18"/>
        <v xml:space="preserve"> </v>
      </c>
      <c r="K498">
        <f t="shared" si="19"/>
        <v>0</v>
      </c>
      <c r="L498">
        <v>0</v>
      </c>
      <c r="M498">
        <f t="shared" si="20"/>
        <v>1</v>
      </c>
    </row>
    <row r="499" spans="1:13" x14ac:dyDescent="0.3">
      <c r="A499" t="s">
        <v>169</v>
      </c>
      <c r="B499" s="2">
        <v>45899</v>
      </c>
      <c r="C499" t="s">
        <v>133</v>
      </c>
      <c r="D499">
        <v>1</v>
      </c>
      <c r="E499">
        <v>0</v>
      </c>
      <c r="F499">
        <v>0</v>
      </c>
      <c r="G499" t="str">
        <f>VLOOKUP(A499,'[1]Parkrun PBs'!A:B,2,FALSE)</f>
        <v>19:48</v>
      </c>
      <c r="H499" t="s">
        <v>114</v>
      </c>
      <c r="I499" t="s">
        <v>114</v>
      </c>
      <c r="J499" s="34" t="str">
        <f t="shared" si="18"/>
        <v xml:space="preserve"> </v>
      </c>
      <c r="K499">
        <f t="shared" si="19"/>
        <v>0</v>
      </c>
      <c r="L499">
        <v>1</v>
      </c>
      <c r="M499">
        <f t="shared" si="20"/>
        <v>2</v>
      </c>
    </row>
    <row r="500" spans="1:13" x14ac:dyDescent="0.3">
      <c r="A500" t="s">
        <v>26</v>
      </c>
      <c r="B500" s="2">
        <v>45899</v>
      </c>
      <c r="C500" t="s">
        <v>133</v>
      </c>
      <c r="D500">
        <v>1</v>
      </c>
      <c r="E500">
        <v>0</v>
      </c>
      <c r="F500">
        <v>0</v>
      </c>
      <c r="G500" t="str">
        <f>VLOOKUP(A500,'[1]Parkrun PBs'!A:B,2,FALSE)</f>
        <v>21:46</v>
      </c>
      <c r="H500" t="s">
        <v>114</v>
      </c>
      <c r="I500" t="s">
        <v>114</v>
      </c>
      <c r="J500" s="34" t="str">
        <f t="shared" si="18"/>
        <v xml:space="preserve"> </v>
      </c>
      <c r="K500">
        <f t="shared" si="19"/>
        <v>0</v>
      </c>
      <c r="L500">
        <v>0</v>
      </c>
      <c r="M500">
        <f t="shared" si="20"/>
        <v>1</v>
      </c>
    </row>
    <row r="501" spans="1:13" x14ac:dyDescent="0.3">
      <c r="A501" t="s">
        <v>14</v>
      </c>
      <c r="B501" s="2">
        <v>45899</v>
      </c>
      <c r="C501" t="s">
        <v>133</v>
      </c>
      <c r="D501">
        <v>1</v>
      </c>
      <c r="E501">
        <v>0</v>
      </c>
      <c r="F501">
        <v>0</v>
      </c>
      <c r="G501" t="str">
        <f>VLOOKUP(A501,'[1]Parkrun PBs'!A:B,2,FALSE)</f>
        <v>17:09</v>
      </c>
      <c r="H501" t="s">
        <v>114</v>
      </c>
      <c r="I501" t="s">
        <v>114</v>
      </c>
      <c r="J501" s="34" t="str">
        <f t="shared" si="18"/>
        <v xml:space="preserve"> </v>
      </c>
      <c r="K501">
        <f t="shared" si="19"/>
        <v>0</v>
      </c>
      <c r="L501">
        <v>0</v>
      </c>
      <c r="M501">
        <f t="shared" si="20"/>
        <v>1</v>
      </c>
    </row>
    <row r="502" spans="1:13" x14ac:dyDescent="0.3">
      <c r="A502" t="s">
        <v>130</v>
      </c>
      <c r="B502" s="2">
        <v>45906</v>
      </c>
      <c r="C502" t="s">
        <v>113</v>
      </c>
      <c r="D502">
        <v>1</v>
      </c>
      <c r="E502">
        <v>0</v>
      </c>
      <c r="F502">
        <v>0</v>
      </c>
      <c r="G502" t="str">
        <f>VLOOKUP(A502,'[1]Parkrun PBs'!A:B,2,FALSE)</f>
        <v>17:43</v>
      </c>
      <c r="H502" t="s">
        <v>114</v>
      </c>
      <c r="I502" t="s">
        <v>114</v>
      </c>
      <c r="J502" s="34" t="str">
        <f t="shared" si="18"/>
        <v xml:space="preserve"> </v>
      </c>
      <c r="K502">
        <f t="shared" si="19"/>
        <v>0</v>
      </c>
      <c r="L502">
        <v>0</v>
      </c>
      <c r="M502">
        <f t="shared" si="20"/>
        <v>1</v>
      </c>
    </row>
    <row r="503" spans="1:13" x14ac:dyDescent="0.3">
      <c r="A503" t="s">
        <v>22</v>
      </c>
      <c r="B503" s="2">
        <v>45906</v>
      </c>
      <c r="C503" t="s">
        <v>113</v>
      </c>
      <c r="D503">
        <v>1</v>
      </c>
      <c r="E503">
        <v>0</v>
      </c>
      <c r="F503">
        <v>0</v>
      </c>
      <c r="G503" t="str">
        <f>VLOOKUP(A503,'[1]Parkrun PBs'!A:B,2,FALSE)</f>
        <v>21:27</v>
      </c>
      <c r="H503" t="s">
        <v>114</v>
      </c>
      <c r="I503" t="s">
        <v>114</v>
      </c>
      <c r="J503" s="34" t="str">
        <f t="shared" si="18"/>
        <v xml:space="preserve"> </v>
      </c>
      <c r="K503">
        <f t="shared" si="19"/>
        <v>0</v>
      </c>
      <c r="L503">
        <v>0</v>
      </c>
      <c r="M503">
        <f t="shared" si="20"/>
        <v>1</v>
      </c>
    </row>
    <row r="504" spans="1:13" x14ac:dyDescent="0.3">
      <c r="A504" t="s">
        <v>322</v>
      </c>
      <c r="B504" s="2">
        <v>45906</v>
      </c>
      <c r="C504" t="s">
        <v>113</v>
      </c>
      <c r="D504">
        <v>1</v>
      </c>
      <c r="E504">
        <v>0</v>
      </c>
      <c r="F504">
        <v>0</v>
      </c>
      <c r="G504" t="str">
        <f>VLOOKUP(A504,'[1]Parkrun PBs'!A:B,2,FALSE)</f>
        <v>23:43</v>
      </c>
      <c r="H504" t="s">
        <v>114</v>
      </c>
      <c r="I504" t="s">
        <v>114</v>
      </c>
      <c r="J504" s="34" t="str">
        <f t="shared" si="18"/>
        <v xml:space="preserve"> </v>
      </c>
      <c r="K504">
        <f t="shared" si="19"/>
        <v>0</v>
      </c>
      <c r="L504">
        <v>1</v>
      </c>
      <c r="M504">
        <f t="shared" si="20"/>
        <v>2</v>
      </c>
    </row>
    <row r="505" spans="1:13" x14ac:dyDescent="0.3">
      <c r="A505" t="s">
        <v>118</v>
      </c>
      <c r="B505" s="2">
        <v>45906</v>
      </c>
      <c r="C505" t="s">
        <v>113</v>
      </c>
      <c r="D505">
        <v>1</v>
      </c>
      <c r="E505">
        <v>0</v>
      </c>
      <c r="F505">
        <v>0</v>
      </c>
      <c r="G505" t="str">
        <f>VLOOKUP(A505,'[1]Parkrun PBs'!A:B,2,FALSE)</f>
        <v>26:34</v>
      </c>
      <c r="H505" t="s">
        <v>114</v>
      </c>
      <c r="I505" t="s">
        <v>114</v>
      </c>
      <c r="J505" s="34" t="str">
        <f t="shared" si="18"/>
        <v xml:space="preserve"> </v>
      </c>
      <c r="K505">
        <f t="shared" si="19"/>
        <v>0</v>
      </c>
      <c r="L505">
        <v>0</v>
      </c>
      <c r="M505">
        <f t="shared" si="20"/>
        <v>1</v>
      </c>
    </row>
    <row r="506" spans="1:13" x14ac:dyDescent="0.3">
      <c r="A506" t="s">
        <v>235</v>
      </c>
      <c r="B506" s="2">
        <v>45906</v>
      </c>
      <c r="C506" t="s">
        <v>204</v>
      </c>
      <c r="D506">
        <v>1</v>
      </c>
      <c r="E506">
        <v>0</v>
      </c>
      <c r="F506">
        <v>0</v>
      </c>
      <c r="G506" t="str">
        <f>VLOOKUP(A506,'[1]Parkrun PBs'!A:B,2,FALSE)</f>
        <v>15:55</v>
      </c>
      <c r="H506" t="s">
        <v>115</v>
      </c>
      <c r="I506" t="s">
        <v>114</v>
      </c>
      <c r="J506" s="34" t="str">
        <f t="shared" ref="J506:J571" si="21">IF(H506="Y",IF(I506="Y","FIRST TIMER","NEW PB")," ")</f>
        <v>NEW PB</v>
      </c>
      <c r="K506">
        <f t="shared" ref="K506:K571" si="22">IF(H506="Y",1,0)-IF(I506="Y",1,0)</f>
        <v>1</v>
      </c>
      <c r="L506">
        <v>0</v>
      </c>
      <c r="M506">
        <f t="shared" ref="M506:M571" si="23">SUM(D506:F506,K506:L506)</f>
        <v>2</v>
      </c>
    </row>
    <row r="507" spans="1:13" x14ac:dyDescent="0.3">
      <c r="A507" t="s">
        <v>34</v>
      </c>
      <c r="B507" s="2">
        <v>45906</v>
      </c>
      <c r="C507" t="s">
        <v>191</v>
      </c>
      <c r="D507">
        <v>1</v>
      </c>
      <c r="E507">
        <v>0</v>
      </c>
      <c r="F507">
        <v>0</v>
      </c>
      <c r="G507" t="str">
        <f>VLOOKUP(A507,'[1]Parkrun PBs'!A:B,2,FALSE)</f>
        <v>19:45</v>
      </c>
      <c r="H507" t="s">
        <v>115</v>
      </c>
      <c r="I507" t="s">
        <v>115</v>
      </c>
      <c r="J507" s="34" t="str">
        <f t="shared" si="21"/>
        <v>FIRST TIMER</v>
      </c>
      <c r="K507">
        <f t="shared" si="22"/>
        <v>0</v>
      </c>
      <c r="L507">
        <v>1</v>
      </c>
      <c r="M507">
        <f t="shared" si="23"/>
        <v>2</v>
      </c>
    </row>
    <row r="508" spans="1:13" x14ac:dyDescent="0.3">
      <c r="A508" t="s">
        <v>54</v>
      </c>
      <c r="B508" s="2">
        <v>45906</v>
      </c>
      <c r="C508" t="s">
        <v>185</v>
      </c>
      <c r="D508">
        <v>1</v>
      </c>
      <c r="E508">
        <v>0</v>
      </c>
      <c r="F508">
        <v>0</v>
      </c>
      <c r="G508" t="str">
        <f>VLOOKUP(A508,'[1]Parkrun PBs'!A:B,2,FALSE)</f>
        <v>26:19</v>
      </c>
      <c r="H508" t="s">
        <v>115</v>
      </c>
      <c r="I508" t="s">
        <v>114</v>
      </c>
      <c r="J508" s="34" t="str">
        <f t="shared" si="21"/>
        <v>NEW PB</v>
      </c>
      <c r="K508">
        <f t="shared" si="22"/>
        <v>1</v>
      </c>
      <c r="L508">
        <v>0</v>
      </c>
      <c r="M508">
        <f t="shared" si="23"/>
        <v>2</v>
      </c>
    </row>
    <row r="509" spans="1:13" x14ac:dyDescent="0.3">
      <c r="A509" t="s">
        <v>31</v>
      </c>
      <c r="B509" s="2">
        <v>45906</v>
      </c>
      <c r="C509" t="s">
        <v>193</v>
      </c>
      <c r="D509">
        <v>1</v>
      </c>
      <c r="E509">
        <v>0</v>
      </c>
      <c r="F509">
        <v>0</v>
      </c>
      <c r="G509" t="str">
        <f>VLOOKUP(A509,'[1]Parkrun PBs'!A:B,2,FALSE)</f>
        <v>17:34</v>
      </c>
      <c r="H509" t="s">
        <v>115</v>
      </c>
      <c r="I509" t="s">
        <v>114</v>
      </c>
      <c r="J509" s="34" t="str">
        <f t="shared" si="21"/>
        <v>NEW PB</v>
      </c>
      <c r="K509">
        <f t="shared" si="22"/>
        <v>1</v>
      </c>
      <c r="L509">
        <v>1</v>
      </c>
      <c r="M509">
        <f t="shared" si="23"/>
        <v>3</v>
      </c>
    </row>
    <row r="510" spans="1:13" x14ac:dyDescent="0.3">
      <c r="A510" t="s">
        <v>37</v>
      </c>
      <c r="B510" s="2">
        <v>45906</v>
      </c>
      <c r="C510" t="s">
        <v>193</v>
      </c>
      <c r="D510">
        <v>1</v>
      </c>
      <c r="E510">
        <v>0</v>
      </c>
      <c r="F510">
        <v>0</v>
      </c>
      <c r="G510" t="str">
        <f>VLOOKUP(A510,'[1]Parkrun PBs'!A:B,2,FALSE)</f>
        <v>17:47</v>
      </c>
      <c r="H510" t="s">
        <v>114</v>
      </c>
      <c r="I510" t="s">
        <v>114</v>
      </c>
      <c r="J510" s="34" t="str">
        <f t="shared" si="21"/>
        <v xml:space="preserve"> </v>
      </c>
      <c r="K510">
        <f t="shared" si="22"/>
        <v>0</v>
      </c>
      <c r="L510">
        <v>0</v>
      </c>
      <c r="M510">
        <f t="shared" si="23"/>
        <v>1</v>
      </c>
    </row>
    <row r="511" spans="1:13" x14ac:dyDescent="0.3">
      <c r="A511" t="s">
        <v>21</v>
      </c>
      <c r="B511" s="2">
        <v>45906</v>
      </c>
      <c r="C511" t="s">
        <v>187</v>
      </c>
      <c r="D511">
        <v>1</v>
      </c>
      <c r="E511">
        <v>0</v>
      </c>
      <c r="F511">
        <v>0</v>
      </c>
      <c r="G511" t="str">
        <f>VLOOKUP(A511,'[1]Parkrun PBs'!A:B,2,FALSE)</f>
        <v>19:47</v>
      </c>
      <c r="H511" t="s">
        <v>115</v>
      </c>
      <c r="I511" t="s">
        <v>115</v>
      </c>
      <c r="J511" s="34" t="str">
        <f t="shared" si="21"/>
        <v>FIRST TIMER</v>
      </c>
      <c r="K511">
        <f t="shared" si="22"/>
        <v>0</v>
      </c>
      <c r="L511">
        <v>0</v>
      </c>
      <c r="M511">
        <f t="shared" si="23"/>
        <v>1</v>
      </c>
    </row>
    <row r="512" spans="1:13" x14ac:dyDescent="0.3">
      <c r="A512" t="s">
        <v>27</v>
      </c>
      <c r="B512" s="2">
        <v>45906</v>
      </c>
      <c r="C512" t="s">
        <v>123</v>
      </c>
      <c r="D512">
        <v>1</v>
      </c>
      <c r="E512">
        <v>0</v>
      </c>
      <c r="F512">
        <v>0</v>
      </c>
      <c r="G512" t="str">
        <f>VLOOKUP(A512,'[1]Parkrun PBs'!A:B,2,FALSE)</f>
        <v>17:07</v>
      </c>
      <c r="H512" t="s">
        <v>114</v>
      </c>
      <c r="I512" t="s">
        <v>114</v>
      </c>
      <c r="J512" s="34" t="str">
        <f t="shared" si="21"/>
        <v xml:space="preserve"> </v>
      </c>
      <c r="K512">
        <f t="shared" si="22"/>
        <v>0</v>
      </c>
      <c r="L512">
        <v>0</v>
      </c>
      <c r="M512">
        <f t="shared" si="23"/>
        <v>1</v>
      </c>
    </row>
    <row r="513" spans="1:13" x14ac:dyDescent="0.3">
      <c r="A513" t="s">
        <v>160</v>
      </c>
      <c r="B513" s="2">
        <v>45906</v>
      </c>
      <c r="C513" t="s">
        <v>123</v>
      </c>
      <c r="D513">
        <v>1</v>
      </c>
      <c r="E513">
        <v>0</v>
      </c>
      <c r="F513">
        <v>0</v>
      </c>
      <c r="G513" t="str">
        <f>VLOOKUP(A513,'[1]Parkrun PBs'!A:B,2,FALSE)</f>
        <v>20:28</v>
      </c>
      <c r="H513" t="s">
        <v>114</v>
      </c>
      <c r="I513" t="s">
        <v>114</v>
      </c>
      <c r="J513" s="34" t="str">
        <f t="shared" si="21"/>
        <v xml:space="preserve"> </v>
      </c>
      <c r="K513">
        <f t="shared" si="22"/>
        <v>0</v>
      </c>
      <c r="L513">
        <v>0</v>
      </c>
      <c r="M513">
        <f t="shared" si="23"/>
        <v>1</v>
      </c>
    </row>
    <row r="514" spans="1:13" x14ac:dyDescent="0.3">
      <c r="A514" t="s">
        <v>145</v>
      </c>
      <c r="B514" s="2">
        <v>45906</v>
      </c>
      <c r="C514" t="s">
        <v>140</v>
      </c>
      <c r="D514">
        <v>1</v>
      </c>
      <c r="E514">
        <v>0</v>
      </c>
      <c r="F514" s="35">
        <v>2</v>
      </c>
      <c r="G514" t="str">
        <f>VLOOKUP(A514,'[1]Parkrun PBs'!A:B,2,FALSE)</f>
        <v>24:22</v>
      </c>
      <c r="H514" t="s">
        <v>115</v>
      </c>
      <c r="I514" t="s">
        <v>115</v>
      </c>
      <c r="J514" s="34" t="str">
        <f t="shared" si="21"/>
        <v>FIRST TIMER</v>
      </c>
      <c r="K514">
        <f t="shared" si="22"/>
        <v>0</v>
      </c>
      <c r="L514">
        <v>0</v>
      </c>
      <c r="M514">
        <f t="shared" si="23"/>
        <v>3</v>
      </c>
    </row>
    <row r="515" spans="1:13" x14ac:dyDescent="0.3">
      <c r="A515" t="s">
        <v>234</v>
      </c>
      <c r="B515" s="2">
        <v>45906</v>
      </c>
      <c r="C515" t="s">
        <v>127</v>
      </c>
      <c r="D515">
        <v>1</v>
      </c>
      <c r="E515">
        <v>0</v>
      </c>
      <c r="F515">
        <v>0</v>
      </c>
      <c r="G515" t="str">
        <f>VLOOKUP(A515,'[1]Parkrun PBs'!A:B,2,FALSE)</f>
        <v>17:58</v>
      </c>
      <c r="H515" t="s">
        <v>114</v>
      </c>
      <c r="I515" t="s">
        <v>114</v>
      </c>
      <c r="J515" s="34" t="str">
        <f t="shared" si="21"/>
        <v xml:space="preserve"> </v>
      </c>
      <c r="K515">
        <f t="shared" si="22"/>
        <v>0</v>
      </c>
      <c r="L515">
        <v>1</v>
      </c>
      <c r="M515">
        <f t="shared" si="23"/>
        <v>2</v>
      </c>
    </row>
    <row r="516" spans="1:13" x14ac:dyDescent="0.3">
      <c r="A516" t="s">
        <v>33</v>
      </c>
      <c r="B516" s="2">
        <v>45906</v>
      </c>
      <c r="C516" t="s">
        <v>127</v>
      </c>
      <c r="D516">
        <v>1</v>
      </c>
      <c r="E516">
        <v>0</v>
      </c>
      <c r="F516">
        <v>0</v>
      </c>
      <c r="G516" t="str">
        <f>VLOOKUP(A516,'[1]Parkrun PBs'!A:B,2,FALSE)</f>
        <v>16:58</v>
      </c>
      <c r="H516" t="s">
        <v>114</v>
      </c>
      <c r="I516" t="s">
        <v>114</v>
      </c>
      <c r="J516" s="34" t="str">
        <f t="shared" si="21"/>
        <v xml:space="preserve"> </v>
      </c>
      <c r="K516">
        <f t="shared" si="22"/>
        <v>0</v>
      </c>
      <c r="L516">
        <v>1</v>
      </c>
      <c r="M516">
        <f t="shared" si="23"/>
        <v>2</v>
      </c>
    </row>
    <row r="517" spans="1:13" x14ac:dyDescent="0.3">
      <c r="A517" t="s">
        <v>128</v>
      </c>
      <c r="B517" s="2">
        <v>45906</v>
      </c>
      <c r="C517" t="s">
        <v>127</v>
      </c>
      <c r="D517">
        <v>1</v>
      </c>
      <c r="E517">
        <v>0</v>
      </c>
      <c r="F517">
        <v>0</v>
      </c>
      <c r="G517" t="str">
        <f>VLOOKUP(A517,'[1]Parkrun PBs'!A:B,2,FALSE)</f>
        <v>25:17</v>
      </c>
      <c r="H517" t="s">
        <v>114</v>
      </c>
      <c r="I517" t="s">
        <v>114</v>
      </c>
      <c r="J517" s="34" t="str">
        <f t="shared" si="21"/>
        <v xml:space="preserve"> </v>
      </c>
      <c r="K517">
        <f t="shared" si="22"/>
        <v>0</v>
      </c>
      <c r="L517">
        <v>0</v>
      </c>
      <c r="M517">
        <f t="shared" si="23"/>
        <v>1</v>
      </c>
    </row>
    <row r="518" spans="1:13" x14ac:dyDescent="0.3">
      <c r="A518" t="s">
        <v>73</v>
      </c>
      <c r="B518" s="2">
        <v>45906</v>
      </c>
      <c r="C518" t="s">
        <v>127</v>
      </c>
      <c r="D518">
        <v>1</v>
      </c>
      <c r="E518">
        <v>0</v>
      </c>
      <c r="F518">
        <v>0</v>
      </c>
      <c r="G518" t="str">
        <f>VLOOKUP(A518,'[1]Parkrun PBs'!A:B,2,FALSE)</f>
        <v>19:17</v>
      </c>
      <c r="H518" t="s">
        <v>114</v>
      </c>
      <c r="I518" t="s">
        <v>114</v>
      </c>
      <c r="J518" s="34" t="str">
        <f t="shared" si="21"/>
        <v xml:space="preserve"> </v>
      </c>
      <c r="K518">
        <f t="shared" si="22"/>
        <v>0</v>
      </c>
      <c r="L518">
        <v>0</v>
      </c>
      <c r="M518">
        <f t="shared" si="23"/>
        <v>1</v>
      </c>
    </row>
    <row r="519" spans="1:13" x14ac:dyDescent="0.3">
      <c r="A519" t="s">
        <v>162</v>
      </c>
      <c r="B519" s="2">
        <v>45906</v>
      </c>
      <c r="C519" t="s">
        <v>127</v>
      </c>
      <c r="D519">
        <v>1</v>
      </c>
      <c r="E519">
        <v>0</v>
      </c>
      <c r="F519">
        <v>0</v>
      </c>
      <c r="G519" t="str">
        <f>VLOOKUP(A519,'[1]Parkrun PBs'!A:B,2,FALSE)</f>
        <v>20:33</v>
      </c>
      <c r="H519" t="s">
        <v>114</v>
      </c>
      <c r="I519" t="s">
        <v>114</v>
      </c>
      <c r="J519" s="34" t="str">
        <f t="shared" si="21"/>
        <v xml:space="preserve"> </v>
      </c>
      <c r="K519">
        <f t="shared" si="22"/>
        <v>0</v>
      </c>
      <c r="L519">
        <v>0</v>
      </c>
      <c r="M519">
        <f t="shared" si="23"/>
        <v>1</v>
      </c>
    </row>
    <row r="520" spans="1:13" x14ac:dyDescent="0.3">
      <c r="A520" t="s">
        <v>42</v>
      </c>
      <c r="B520" s="2">
        <v>45906</v>
      </c>
      <c r="C520" t="s">
        <v>127</v>
      </c>
      <c r="D520">
        <v>1</v>
      </c>
      <c r="E520" s="27">
        <v>2</v>
      </c>
      <c r="F520">
        <v>0</v>
      </c>
      <c r="G520" t="str">
        <f>VLOOKUP(A520,'[1]Parkrun PBs'!A:B,2,FALSE)</f>
        <v>22:54</v>
      </c>
      <c r="H520" t="s">
        <v>114</v>
      </c>
      <c r="I520" t="s">
        <v>114</v>
      </c>
      <c r="J520" s="34" t="str">
        <f t="shared" si="21"/>
        <v xml:space="preserve"> </v>
      </c>
      <c r="K520">
        <f t="shared" si="22"/>
        <v>0</v>
      </c>
      <c r="L520">
        <v>0</v>
      </c>
      <c r="M520">
        <f t="shared" si="23"/>
        <v>3</v>
      </c>
    </row>
    <row r="521" spans="1:13" x14ac:dyDescent="0.3">
      <c r="A521" t="s">
        <v>26</v>
      </c>
      <c r="B521" s="2">
        <v>45906</v>
      </c>
      <c r="C521" t="s">
        <v>127</v>
      </c>
      <c r="D521">
        <v>0</v>
      </c>
      <c r="E521" s="27">
        <v>2</v>
      </c>
      <c r="F521">
        <v>0</v>
      </c>
      <c r="G521" t="str">
        <f>VLOOKUP(A521,'[1]Parkrun PBs'!A:B,2,FALSE)</f>
        <v>21:46</v>
      </c>
      <c r="H521" t="s">
        <v>114</v>
      </c>
      <c r="I521" t="s">
        <v>114</v>
      </c>
      <c r="J521" s="34" t="str">
        <f t="shared" si="21"/>
        <v xml:space="preserve"> </v>
      </c>
      <c r="K521">
        <f t="shared" si="22"/>
        <v>0</v>
      </c>
      <c r="L521">
        <v>0</v>
      </c>
      <c r="M521">
        <f t="shared" si="23"/>
        <v>2</v>
      </c>
    </row>
    <row r="522" spans="1:13" x14ac:dyDescent="0.3">
      <c r="A522" t="s">
        <v>20</v>
      </c>
      <c r="B522" s="2">
        <v>45906</v>
      </c>
      <c r="C522" t="s">
        <v>127</v>
      </c>
      <c r="D522">
        <v>0</v>
      </c>
      <c r="E522" s="27">
        <v>2</v>
      </c>
      <c r="F522">
        <v>0</v>
      </c>
      <c r="G522" t="str">
        <f>VLOOKUP(A522,'[1]Parkrun PBs'!A:B,2,FALSE)</f>
        <v>19:36</v>
      </c>
      <c r="H522" t="s">
        <v>114</v>
      </c>
      <c r="I522" t="s">
        <v>114</v>
      </c>
      <c r="J522" s="34" t="str">
        <f t="shared" si="21"/>
        <v xml:space="preserve"> </v>
      </c>
      <c r="K522">
        <f t="shared" si="22"/>
        <v>0</v>
      </c>
      <c r="L522">
        <v>0</v>
      </c>
      <c r="M522">
        <f t="shared" si="23"/>
        <v>2</v>
      </c>
    </row>
    <row r="523" spans="1:13" x14ac:dyDescent="0.3">
      <c r="A523" t="s">
        <v>41</v>
      </c>
      <c r="B523" s="2">
        <v>45906</v>
      </c>
      <c r="C523" t="s">
        <v>133</v>
      </c>
      <c r="D523">
        <v>1</v>
      </c>
      <c r="E523">
        <v>0</v>
      </c>
      <c r="F523">
        <v>0</v>
      </c>
      <c r="G523" t="str">
        <f>VLOOKUP(A523,'[1]Parkrun PBs'!A:B,2,FALSE)</f>
        <v>20:25</v>
      </c>
      <c r="H523" t="s">
        <v>114</v>
      </c>
      <c r="I523" t="s">
        <v>114</v>
      </c>
      <c r="J523" s="34" t="str">
        <f t="shared" si="21"/>
        <v xml:space="preserve"> </v>
      </c>
      <c r="K523">
        <f t="shared" si="22"/>
        <v>0</v>
      </c>
      <c r="L523">
        <v>0</v>
      </c>
      <c r="M523">
        <f t="shared" si="23"/>
        <v>1</v>
      </c>
    </row>
    <row r="524" spans="1:13" x14ac:dyDescent="0.3">
      <c r="A524" t="s">
        <v>14</v>
      </c>
      <c r="B524" s="2">
        <v>45906</v>
      </c>
      <c r="C524" s="36" t="s">
        <v>133</v>
      </c>
      <c r="D524">
        <v>1</v>
      </c>
      <c r="E524">
        <v>0</v>
      </c>
      <c r="F524">
        <v>0</v>
      </c>
      <c r="G524" t="str">
        <f>VLOOKUP(A524,'[1]Parkrun PBs'!A:B,2,FALSE)</f>
        <v>17:09</v>
      </c>
      <c r="H524" t="s">
        <v>114</v>
      </c>
      <c r="I524" t="s">
        <v>114</v>
      </c>
      <c r="J524" s="34" t="str">
        <f t="shared" si="21"/>
        <v xml:space="preserve"> </v>
      </c>
      <c r="K524">
        <f t="shared" si="22"/>
        <v>0</v>
      </c>
      <c r="L524">
        <v>0</v>
      </c>
      <c r="M524">
        <f t="shared" si="23"/>
        <v>1</v>
      </c>
    </row>
    <row r="525" spans="1:13" x14ac:dyDescent="0.3">
      <c r="A525" t="s">
        <v>322</v>
      </c>
      <c r="B525" s="2">
        <v>45913</v>
      </c>
      <c r="C525" t="s">
        <v>204</v>
      </c>
      <c r="D525">
        <v>1</v>
      </c>
      <c r="E525">
        <v>0</v>
      </c>
      <c r="F525">
        <v>0</v>
      </c>
      <c r="G525" t="str">
        <f>VLOOKUP(A525,'[1]Parkrun PBs'!A:B,2,FALSE)</f>
        <v>23:43</v>
      </c>
      <c r="H525" t="s">
        <v>114</v>
      </c>
      <c r="I525" t="s">
        <v>114</v>
      </c>
      <c r="J525" s="34" t="str">
        <f t="shared" si="21"/>
        <v xml:space="preserve"> </v>
      </c>
      <c r="K525">
        <f t="shared" si="22"/>
        <v>0</v>
      </c>
      <c r="L525">
        <v>1</v>
      </c>
      <c r="M525">
        <f t="shared" si="23"/>
        <v>2</v>
      </c>
    </row>
    <row r="526" spans="1:13" x14ac:dyDescent="0.3">
      <c r="A526" t="s">
        <v>196</v>
      </c>
      <c r="B526" s="2">
        <v>45913</v>
      </c>
      <c r="C526" t="s">
        <v>148</v>
      </c>
      <c r="D526">
        <v>1</v>
      </c>
      <c r="E526">
        <v>0</v>
      </c>
      <c r="F526">
        <v>0</v>
      </c>
      <c r="G526" t="str">
        <f>VLOOKUP(A526,'[1]Parkrun PBs'!A:B,2,FALSE)</f>
        <v>18:45</v>
      </c>
      <c r="H526" t="s">
        <v>114</v>
      </c>
      <c r="I526" t="s">
        <v>114</v>
      </c>
      <c r="J526" s="34" t="str">
        <f t="shared" si="21"/>
        <v xml:space="preserve"> </v>
      </c>
      <c r="K526">
        <f t="shared" si="22"/>
        <v>0</v>
      </c>
      <c r="L526">
        <v>0</v>
      </c>
      <c r="M526">
        <f t="shared" si="23"/>
        <v>1</v>
      </c>
    </row>
    <row r="527" spans="1:13" x14ac:dyDescent="0.3">
      <c r="A527" t="s">
        <v>38</v>
      </c>
      <c r="B527" s="2">
        <v>45913</v>
      </c>
      <c r="C527" t="s">
        <v>148</v>
      </c>
      <c r="D527">
        <v>1</v>
      </c>
      <c r="E527">
        <v>0</v>
      </c>
      <c r="F527">
        <v>0</v>
      </c>
      <c r="G527" t="str">
        <f>VLOOKUP(A527,'[1]Parkrun PBs'!A:B,2,FALSE)</f>
        <v>20:53</v>
      </c>
      <c r="H527" t="s">
        <v>114</v>
      </c>
      <c r="I527" t="s">
        <v>114</v>
      </c>
      <c r="J527" s="34" t="str">
        <f t="shared" si="21"/>
        <v xml:space="preserve"> </v>
      </c>
      <c r="K527">
        <f t="shared" si="22"/>
        <v>0</v>
      </c>
      <c r="L527">
        <v>0</v>
      </c>
      <c r="M527">
        <f t="shared" si="23"/>
        <v>1</v>
      </c>
    </row>
    <row r="528" spans="1:13" x14ac:dyDescent="0.3">
      <c r="A528" t="s">
        <v>41</v>
      </c>
      <c r="B528" s="2">
        <v>45913</v>
      </c>
      <c r="C528" t="s">
        <v>134</v>
      </c>
      <c r="D528">
        <v>1</v>
      </c>
      <c r="E528">
        <v>0</v>
      </c>
      <c r="F528">
        <v>0</v>
      </c>
      <c r="G528" t="str">
        <f>VLOOKUP(A528,'[1]Parkrun PBs'!A:B,2,FALSE)</f>
        <v>20:25</v>
      </c>
      <c r="H528" t="s">
        <v>114</v>
      </c>
      <c r="I528" t="s">
        <v>114</v>
      </c>
      <c r="J528" s="34" t="str">
        <f t="shared" si="21"/>
        <v xml:space="preserve"> </v>
      </c>
      <c r="K528">
        <f t="shared" si="22"/>
        <v>0</v>
      </c>
      <c r="L528">
        <v>0</v>
      </c>
      <c r="M528">
        <f t="shared" si="23"/>
        <v>1</v>
      </c>
    </row>
    <row r="529" spans="1:13" x14ac:dyDescent="0.3">
      <c r="A529" t="s">
        <v>160</v>
      </c>
      <c r="B529" s="2">
        <v>45913</v>
      </c>
      <c r="C529" t="s">
        <v>170</v>
      </c>
      <c r="D529">
        <v>1</v>
      </c>
      <c r="E529">
        <v>0</v>
      </c>
      <c r="F529">
        <v>0</v>
      </c>
      <c r="G529" t="str">
        <f>VLOOKUP(A529,'[1]Parkrun PBs'!A:B,2,FALSE)</f>
        <v>20:28</v>
      </c>
      <c r="H529" t="s">
        <v>115</v>
      </c>
      <c r="I529" t="s">
        <v>115</v>
      </c>
      <c r="J529" s="34" t="str">
        <f t="shared" si="21"/>
        <v>FIRST TIMER</v>
      </c>
      <c r="K529">
        <f t="shared" si="22"/>
        <v>0</v>
      </c>
      <c r="L529">
        <v>0</v>
      </c>
      <c r="M529">
        <f t="shared" si="23"/>
        <v>1</v>
      </c>
    </row>
    <row r="530" spans="1:13" x14ac:dyDescent="0.3">
      <c r="A530" t="s">
        <v>118</v>
      </c>
      <c r="B530" s="2">
        <v>45913</v>
      </c>
      <c r="C530" t="s">
        <v>323</v>
      </c>
      <c r="D530">
        <v>1</v>
      </c>
      <c r="E530">
        <v>0</v>
      </c>
      <c r="F530">
        <v>0</v>
      </c>
      <c r="G530" t="str">
        <f>VLOOKUP(A530,'[1]Parkrun PBs'!A:B,2,FALSE)</f>
        <v>26:34</v>
      </c>
      <c r="H530" t="s">
        <v>115</v>
      </c>
      <c r="I530" t="s">
        <v>115</v>
      </c>
      <c r="J530" s="34" t="str">
        <f t="shared" si="21"/>
        <v>FIRST TIMER</v>
      </c>
      <c r="K530">
        <f t="shared" si="22"/>
        <v>0</v>
      </c>
      <c r="L530">
        <v>1</v>
      </c>
      <c r="M530">
        <f t="shared" si="23"/>
        <v>2</v>
      </c>
    </row>
    <row r="531" spans="1:13" x14ac:dyDescent="0.3">
      <c r="A531" t="s">
        <v>130</v>
      </c>
      <c r="B531" s="2">
        <v>45913</v>
      </c>
      <c r="C531" t="s">
        <v>324</v>
      </c>
      <c r="D531">
        <v>1</v>
      </c>
      <c r="E531">
        <v>0</v>
      </c>
      <c r="F531">
        <v>0</v>
      </c>
      <c r="G531" t="str">
        <f>VLOOKUP(A531,'[1]Parkrun PBs'!A:B,2,FALSE)</f>
        <v>17:43</v>
      </c>
      <c r="H531" t="s">
        <v>115</v>
      </c>
      <c r="I531" t="s">
        <v>115</v>
      </c>
      <c r="J531" s="34" t="str">
        <f t="shared" si="21"/>
        <v>FIRST TIMER</v>
      </c>
      <c r="K531">
        <f t="shared" si="22"/>
        <v>0</v>
      </c>
      <c r="L531">
        <v>1</v>
      </c>
      <c r="M531">
        <f t="shared" si="23"/>
        <v>2</v>
      </c>
    </row>
    <row r="532" spans="1:13" x14ac:dyDescent="0.3">
      <c r="A532" t="s">
        <v>21</v>
      </c>
      <c r="B532" s="2">
        <v>45913</v>
      </c>
      <c r="C532" t="s">
        <v>123</v>
      </c>
      <c r="D532">
        <v>1</v>
      </c>
      <c r="E532">
        <v>0</v>
      </c>
      <c r="F532">
        <v>0</v>
      </c>
      <c r="G532" t="str">
        <f>VLOOKUP(A532,'[1]Parkrun PBs'!A:B,2,FALSE)</f>
        <v>19:47</v>
      </c>
      <c r="H532" t="s">
        <v>114</v>
      </c>
      <c r="I532" t="s">
        <v>114</v>
      </c>
      <c r="J532" s="34" t="str">
        <f t="shared" si="21"/>
        <v xml:space="preserve"> </v>
      </c>
      <c r="K532">
        <f t="shared" si="22"/>
        <v>0</v>
      </c>
      <c r="L532">
        <v>0</v>
      </c>
      <c r="M532">
        <f t="shared" si="23"/>
        <v>1</v>
      </c>
    </row>
    <row r="533" spans="1:13" x14ac:dyDescent="0.3">
      <c r="A533" t="s">
        <v>14</v>
      </c>
      <c r="B533" s="2">
        <v>45913</v>
      </c>
      <c r="C533" t="s">
        <v>123</v>
      </c>
      <c r="D533">
        <v>1</v>
      </c>
      <c r="E533">
        <v>0</v>
      </c>
      <c r="F533">
        <v>0</v>
      </c>
      <c r="G533" t="str">
        <f>VLOOKUP(A533,'[1]Parkrun PBs'!A:B,2,FALSE)</f>
        <v>17:09</v>
      </c>
      <c r="H533" t="s">
        <v>114</v>
      </c>
      <c r="I533" t="s">
        <v>114</v>
      </c>
      <c r="J533" s="34" t="str">
        <f t="shared" si="21"/>
        <v xml:space="preserve"> </v>
      </c>
      <c r="K533">
        <f t="shared" si="22"/>
        <v>0</v>
      </c>
      <c r="L533">
        <v>0</v>
      </c>
      <c r="M533">
        <f t="shared" si="23"/>
        <v>1</v>
      </c>
    </row>
    <row r="534" spans="1:13" x14ac:dyDescent="0.3">
      <c r="A534" t="s">
        <v>59</v>
      </c>
      <c r="B534" s="2">
        <v>45913</v>
      </c>
      <c r="C534" t="s">
        <v>123</v>
      </c>
      <c r="D534">
        <v>1</v>
      </c>
      <c r="E534">
        <v>0</v>
      </c>
      <c r="F534">
        <v>0</v>
      </c>
      <c r="G534" t="str">
        <f>VLOOKUP(A534,'[1]Parkrun PBs'!A:B,2,FALSE)</f>
        <v>19:20</v>
      </c>
      <c r="H534" t="s">
        <v>114</v>
      </c>
      <c r="I534" t="s">
        <v>114</v>
      </c>
      <c r="J534" s="34" t="str">
        <f t="shared" si="21"/>
        <v xml:space="preserve"> </v>
      </c>
      <c r="K534">
        <f t="shared" si="22"/>
        <v>0</v>
      </c>
      <c r="L534">
        <v>0</v>
      </c>
      <c r="M534">
        <f t="shared" si="23"/>
        <v>1</v>
      </c>
    </row>
    <row r="535" spans="1:13" x14ac:dyDescent="0.3">
      <c r="A535" t="s">
        <v>27</v>
      </c>
      <c r="B535" s="2">
        <v>45913</v>
      </c>
      <c r="C535" t="s">
        <v>325</v>
      </c>
      <c r="D535">
        <v>1</v>
      </c>
      <c r="E535">
        <v>0</v>
      </c>
      <c r="F535">
        <v>0</v>
      </c>
      <c r="G535" t="str">
        <f>VLOOKUP(A535,'[1]Parkrun PBs'!A:B,2,FALSE)</f>
        <v>17:07</v>
      </c>
      <c r="H535" t="s">
        <v>115</v>
      </c>
      <c r="I535" t="s">
        <v>114</v>
      </c>
      <c r="J535" s="34" t="str">
        <f t="shared" si="21"/>
        <v>NEW PB</v>
      </c>
      <c r="K535">
        <f t="shared" si="22"/>
        <v>1</v>
      </c>
      <c r="L535">
        <v>1</v>
      </c>
      <c r="M535">
        <f t="shared" si="23"/>
        <v>3</v>
      </c>
    </row>
    <row r="536" spans="1:13" x14ac:dyDescent="0.3">
      <c r="A536" t="s">
        <v>60</v>
      </c>
      <c r="B536" s="2">
        <v>45913</v>
      </c>
      <c r="C536" t="s">
        <v>126</v>
      </c>
      <c r="D536">
        <v>1</v>
      </c>
      <c r="E536">
        <v>0</v>
      </c>
      <c r="F536">
        <v>0</v>
      </c>
      <c r="G536" t="str">
        <f>VLOOKUP(A536,'[1]Parkrun PBs'!A:B,2,FALSE)</f>
        <v>21:24</v>
      </c>
      <c r="H536" t="s">
        <v>114</v>
      </c>
      <c r="I536" t="s">
        <v>114</v>
      </c>
      <c r="J536" s="34" t="str">
        <f t="shared" si="21"/>
        <v xml:space="preserve"> </v>
      </c>
      <c r="K536">
        <f t="shared" si="22"/>
        <v>0</v>
      </c>
      <c r="L536">
        <v>0</v>
      </c>
      <c r="M536">
        <f t="shared" si="23"/>
        <v>1</v>
      </c>
    </row>
    <row r="537" spans="1:13" x14ac:dyDescent="0.3">
      <c r="A537" t="s">
        <v>33</v>
      </c>
      <c r="B537" s="2">
        <v>45913</v>
      </c>
      <c r="C537" t="s">
        <v>127</v>
      </c>
      <c r="D537">
        <v>1</v>
      </c>
      <c r="E537">
        <v>0</v>
      </c>
      <c r="F537">
        <v>0</v>
      </c>
      <c r="G537" t="str">
        <f>VLOOKUP(A537,'[1]Parkrun PBs'!A:B,2,FALSE)</f>
        <v>16:58</v>
      </c>
      <c r="H537" t="s">
        <v>114</v>
      </c>
      <c r="I537" t="s">
        <v>114</v>
      </c>
      <c r="J537" s="34" t="str">
        <f t="shared" si="21"/>
        <v xml:space="preserve"> </v>
      </c>
      <c r="K537">
        <f t="shared" si="22"/>
        <v>0</v>
      </c>
      <c r="L537">
        <v>1</v>
      </c>
      <c r="M537">
        <f t="shared" si="23"/>
        <v>2</v>
      </c>
    </row>
    <row r="538" spans="1:13" x14ac:dyDescent="0.3">
      <c r="A538" t="s">
        <v>234</v>
      </c>
      <c r="B538" s="2">
        <v>45913</v>
      </c>
      <c r="C538" t="s">
        <v>127</v>
      </c>
      <c r="D538">
        <v>1</v>
      </c>
      <c r="E538">
        <v>0</v>
      </c>
      <c r="F538">
        <v>0</v>
      </c>
      <c r="G538" t="str">
        <f>VLOOKUP(A538,'[1]Parkrun PBs'!A:B,2,FALSE)</f>
        <v>17:58</v>
      </c>
      <c r="H538" t="s">
        <v>114</v>
      </c>
      <c r="I538" t="s">
        <v>114</v>
      </c>
      <c r="J538" s="34" t="str">
        <f t="shared" si="21"/>
        <v xml:space="preserve"> </v>
      </c>
      <c r="K538">
        <f t="shared" si="22"/>
        <v>0</v>
      </c>
      <c r="L538">
        <v>0</v>
      </c>
      <c r="M538">
        <f t="shared" si="23"/>
        <v>1</v>
      </c>
    </row>
    <row r="539" spans="1:13" x14ac:dyDescent="0.3">
      <c r="A539" t="s">
        <v>18</v>
      </c>
      <c r="B539" s="2">
        <v>45913</v>
      </c>
      <c r="C539" t="s">
        <v>127</v>
      </c>
      <c r="D539">
        <v>1</v>
      </c>
      <c r="E539">
        <v>0</v>
      </c>
      <c r="F539">
        <v>0</v>
      </c>
      <c r="G539" t="str">
        <f>VLOOKUP(A539,'[1]Parkrun PBs'!A:B,2,FALSE)</f>
        <v>19:29</v>
      </c>
      <c r="H539" t="s">
        <v>114</v>
      </c>
      <c r="I539" t="s">
        <v>114</v>
      </c>
      <c r="J539" s="34" t="str">
        <f t="shared" si="21"/>
        <v xml:space="preserve"> </v>
      </c>
      <c r="K539">
        <f t="shared" si="22"/>
        <v>0</v>
      </c>
      <c r="L539">
        <v>0</v>
      </c>
      <c r="M539">
        <f t="shared" si="23"/>
        <v>1</v>
      </c>
    </row>
    <row r="540" spans="1:13" x14ac:dyDescent="0.3">
      <c r="A540" t="s">
        <v>26</v>
      </c>
      <c r="B540" s="2">
        <v>45913</v>
      </c>
      <c r="C540" t="s">
        <v>127</v>
      </c>
      <c r="D540">
        <v>1</v>
      </c>
      <c r="E540">
        <v>0</v>
      </c>
      <c r="F540">
        <v>0</v>
      </c>
      <c r="G540" t="str">
        <f>VLOOKUP(A540,'[1]Parkrun PBs'!A:B,2,FALSE)</f>
        <v>21:46</v>
      </c>
      <c r="H540" t="s">
        <v>114</v>
      </c>
      <c r="I540" t="s">
        <v>114</v>
      </c>
      <c r="J540" s="34" t="str">
        <f t="shared" si="21"/>
        <v xml:space="preserve"> </v>
      </c>
      <c r="K540">
        <f t="shared" si="22"/>
        <v>0</v>
      </c>
      <c r="L540">
        <v>0</v>
      </c>
      <c r="M540">
        <f t="shared" si="23"/>
        <v>1</v>
      </c>
    </row>
    <row r="541" spans="1:13" x14ac:dyDescent="0.3">
      <c r="A541" t="s">
        <v>31</v>
      </c>
      <c r="B541" s="2">
        <v>45913</v>
      </c>
      <c r="C541" t="s">
        <v>133</v>
      </c>
      <c r="D541">
        <v>1</v>
      </c>
      <c r="E541">
        <v>0</v>
      </c>
      <c r="F541">
        <v>0</v>
      </c>
      <c r="G541" t="str">
        <f>VLOOKUP(A541,'[1]Parkrun PBs'!A:B,2,FALSE)</f>
        <v>17:34</v>
      </c>
      <c r="H541" t="s">
        <v>114</v>
      </c>
      <c r="I541" t="s">
        <v>114</v>
      </c>
      <c r="J541" s="34" t="str">
        <f t="shared" si="21"/>
        <v xml:space="preserve"> </v>
      </c>
      <c r="K541">
        <f t="shared" si="22"/>
        <v>0</v>
      </c>
      <c r="L541">
        <v>1</v>
      </c>
      <c r="M541">
        <f t="shared" si="23"/>
        <v>2</v>
      </c>
    </row>
    <row r="542" spans="1:13" x14ac:dyDescent="0.3">
      <c r="A542" t="s">
        <v>322</v>
      </c>
      <c r="B542" s="2">
        <v>45920</v>
      </c>
      <c r="C542" t="s">
        <v>113</v>
      </c>
      <c r="D542">
        <v>1</v>
      </c>
      <c r="E542">
        <v>0</v>
      </c>
      <c r="F542">
        <v>0</v>
      </c>
      <c r="G542" t="str">
        <f>VLOOKUP(A542,'[1]Parkrun PBs'!A:B,2,FALSE)</f>
        <v>23:43</v>
      </c>
      <c r="H542" t="s">
        <v>114</v>
      </c>
      <c r="I542" t="s">
        <v>114</v>
      </c>
      <c r="J542" s="34" t="str">
        <f t="shared" si="21"/>
        <v xml:space="preserve"> </v>
      </c>
      <c r="K542">
        <f t="shared" si="22"/>
        <v>0</v>
      </c>
      <c r="L542">
        <v>0</v>
      </c>
      <c r="M542">
        <f t="shared" si="23"/>
        <v>1</v>
      </c>
    </row>
    <row r="543" spans="1:13" x14ac:dyDescent="0.3">
      <c r="A543" t="s">
        <v>162</v>
      </c>
      <c r="B543" s="2">
        <v>45920</v>
      </c>
      <c r="C543" t="s">
        <v>148</v>
      </c>
      <c r="D543">
        <v>1</v>
      </c>
      <c r="E543">
        <v>0</v>
      </c>
      <c r="F543">
        <v>0</v>
      </c>
      <c r="G543" t="str">
        <f>VLOOKUP(A543,'[1]Parkrun PBs'!A:B,2,FALSE)</f>
        <v>20:33</v>
      </c>
      <c r="H543" t="s">
        <v>114</v>
      </c>
      <c r="I543" t="s">
        <v>114</v>
      </c>
      <c r="J543" s="34" t="str">
        <f t="shared" si="21"/>
        <v xml:space="preserve"> </v>
      </c>
      <c r="K543">
        <f t="shared" si="22"/>
        <v>0</v>
      </c>
      <c r="L543">
        <v>0</v>
      </c>
      <c r="M543">
        <f t="shared" si="23"/>
        <v>1</v>
      </c>
    </row>
    <row r="544" spans="1:13" x14ac:dyDescent="0.3">
      <c r="A544" t="s">
        <v>33</v>
      </c>
      <c r="B544" s="2">
        <v>45920</v>
      </c>
      <c r="C544" t="s">
        <v>134</v>
      </c>
      <c r="D544">
        <v>1</v>
      </c>
      <c r="E544">
        <v>0</v>
      </c>
      <c r="F544">
        <v>0</v>
      </c>
      <c r="G544" t="str">
        <f>VLOOKUP(A544,'[1]Parkrun PBs'!A:B,2,FALSE)</f>
        <v>16:58</v>
      </c>
      <c r="H544" t="s">
        <v>115</v>
      </c>
      <c r="I544" t="s">
        <v>114</v>
      </c>
      <c r="J544" s="34" t="str">
        <f t="shared" si="21"/>
        <v>NEW PB</v>
      </c>
      <c r="K544">
        <f t="shared" si="22"/>
        <v>1</v>
      </c>
      <c r="L544">
        <v>1</v>
      </c>
      <c r="M544">
        <f t="shared" si="23"/>
        <v>3</v>
      </c>
    </row>
    <row r="545" spans="1:13" x14ac:dyDescent="0.3">
      <c r="A545" t="s">
        <v>54</v>
      </c>
      <c r="B545" s="2">
        <v>45920</v>
      </c>
      <c r="C545" t="s">
        <v>326</v>
      </c>
      <c r="D545">
        <v>1</v>
      </c>
      <c r="E545">
        <v>0</v>
      </c>
      <c r="F545">
        <v>0</v>
      </c>
      <c r="G545" t="str">
        <f>VLOOKUP(A545,'[1]Parkrun PBs'!A:B,2,FALSE)</f>
        <v>26:19</v>
      </c>
      <c r="H545" t="s">
        <v>115</v>
      </c>
      <c r="I545" t="s">
        <v>115</v>
      </c>
      <c r="J545" s="34" t="str">
        <f t="shared" si="21"/>
        <v>FIRST TIMER</v>
      </c>
      <c r="K545">
        <f t="shared" si="22"/>
        <v>0</v>
      </c>
      <c r="L545">
        <v>0</v>
      </c>
      <c r="M545">
        <f t="shared" si="23"/>
        <v>1</v>
      </c>
    </row>
    <row r="546" spans="1:13" x14ac:dyDescent="0.3">
      <c r="A546" t="s">
        <v>31</v>
      </c>
      <c r="B546" s="2">
        <v>45920</v>
      </c>
      <c r="C546" t="s">
        <v>123</v>
      </c>
      <c r="D546">
        <v>1</v>
      </c>
      <c r="E546">
        <v>0</v>
      </c>
      <c r="F546" s="35">
        <v>2</v>
      </c>
      <c r="G546" s="35" t="str">
        <f>VLOOKUP(A546,'[1]Parkrun PBs'!A:B,2,FALSE)</f>
        <v>17:34</v>
      </c>
      <c r="H546" t="s">
        <v>115</v>
      </c>
      <c r="I546" t="s">
        <v>114</v>
      </c>
      <c r="J546" s="34" t="str">
        <f t="shared" si="21"/>
        <v>NEW PB</v>
      </c>
      <c r="K546">
        <f t="shared" si="22"/>
        <v>1</v>
      </c>
      <c r="L546">
        <v>1</v>
      </c>
      <c r="M546">
        <f t="shared" si="23"/>
        <v>5</v>
      </c>
    </row>
    <row r="547" spans="1:13" x14ac:dyDescent="0.3">
      <c r="A547" t="s">
        <v>21</v>
      </c>
      <c r="B547" s="2">
        <v>45920</v>
      </c>
      <c r="C547" t="s">
        <v>123</v>
      </c>
      <c r="D547">
        <v>1</v>
      </c>
      <c r="E547">
        <v>0</v>
      </c>
      <c r="F547">
        <v>0</v>
      </c>
      <c r="G547" t="str">
        <f>VLOOKUP(A547,'[1]Parkrun PBs'!A:B,2,FALSE)</f>
        <v>19:47</v>
      </c>
      <c r="H547" t="s">
        <v>114</v>
      </c>
      <c r="I547" t="s">
        <v>114</v>
      </c>
      <c r="J547" s="34" t="str">
        <f t="shared" si="21"/>
        <v xml:space="preserve"> </v>
      </c>
      <c r="K547">
        <f t="shared" si="22"/>
        <v>0</v>
      </c>
      <c r="L547">
        <v>0</v>
      </c>
      <c r="M547">
        <f t="shared" si="23"/>
        <v>1</v>
      </c>
    </row>
    <row r="548" spans="1:13" x14ac:dyDescent="0.3">
      <c r="A548" t="s">
        <v>160</v>
      </c>
      <c r="B548" s="2">
        <v>45920</v>
      </c>
      <c r="C548" t="s">
        <v>123</v>
      </c>
      <c r="D548">
        <v>1</v>
      </c>
      <c r="E548">
        <v>0</v>
      </c>
      <c r="F548">
        <v>0</v>
      </c>
      <c r="G548" t="str">
        <f>VLOOKUP(A548,'[1]Parkrun PBs'!A:B,2,FALSE)</f>
        <v>20:28</v>
      </c>
      <c r="H548" t="s">
        <v>114</v>
      </c>
      <c r="I548" t="s">
        <v>114</v>
      </c>
      <c r="J548" s="34" t="str">
        <f t="shared" si="21"/>
        <v xml:space="preserve"> </v>
      </c>
      <c r="K548">
        <f t="shared" si="22"/>
        <v>0</v>
      </c>
      <c r="L548">
        <v>0</v>
      </c>
      <c r="M548">
        <f t="shared" si="23"/>
        <v>1</v>
      </c>
    </row>
    <row r="549" spans="1:13" x14ac:dyDescent="0.3">
      <c r="A549" t="s">
        <v>27</v>
      </c>
      <c r="B549" s="2">
        <v>45920</v>
      </c>
      <c r="C549" t="s">
        <v>125</v>
      </c>
      <c r="D549">
        <v>1</v>
      </c>
      <c r="E549">
        <v>0</v>
      </c>
      <c r="F549">
        <v>0</v>
      </c>
      <c r="G549" t="str">
        <f>VLOOKUP(A549,'[1]Parkrun PBs'!A:B,2,FALSE)</f>
        <v>17:07</v>
      </c>
      <c r="H549" t="s">
        <v>115</v>
      </c>
      <c r="I549" t="s">
        <v>114</v>
      </c>
      <c r="J549" s="34" t="str">
        <f t="shared" si="21"/>
        <v>NEW PB</v>
      </c>
      <c r="K549">
        <f t="shared" si="22"/>
        <v>1</v>
      </c>
      <c r="L549">
        <v>1</v>
      </c>
      <c r="M549">
        <f t="shared" si="23"/>
        <v>3</v>
      </c>
    </row>
    <row r="550" spans="1:13" x14ac:dyDescent="0.3">
      <c r="A550" t="s">
        <v>42</v>
      </c>
      <c r="B550" s="2">
        <v>45920</v>
      </c>
      <c r="C550" t="s">
        <v>127</v>
      </c>
      <c r="D550">
        <v>1</v>
      </c>
      <c r="E550">
        <v>0</v>
      </c>
      <c r="F550">
        <v>0</v>
      </c>
      <c r="G550" t="str">
        <f>VLOOKUP(A550,'[1]Parkrun PBs'!A:B,2,FALSE)</f>
        <v>22:54</v>
      </c>
      <c r="H550" t="s">
        <v>114</v>
      </c>
      <c r="I550" t="s">
        <v>114</v>
      </c>
      <c r="J550" s="34" t="str">
        <f t="shared" si="21"/>
        <v xml:space="preserve"> </v>
      </c>
      <c r="K550">
        <f t="shared" si="22"/>
        <v>0</v>
      </c>
      <c r="L550">
        <v>1</v>
      </c>
      <c r="M550">
        <f t="shared" si="23"/>
        <v>2</v>
      </c>
    </row>
    <row r="551" spans="1:13" x14ac:dyDescent="0.3">
      <c r="A551" t="s">
        <v>26</v>
      </c>
      <c r="B551" s="2">
        <v>45920</v>
      </c>
      <c r="C551" s="36" t="s">
        <v>127</v>
      </c>
      <c r="D551">
        <v>1</v>
      </c>
      <c r="E551">
        <v>0</v>
      </c>
      <c r="F551">
        <v>0</v>
      </c>
      <c r="G551" t="str">
        <f>VLOOKUP(A551,'[1]Parkrun PBs'!A:B,2,FALSE)</f>
        <v>21:46</v>
      </c>
      <c r="H551" t="s">
        <v>114</v>
      </c>
      <c r="I551" t="s">
        <v>114</v>
      </c>
      <c r="J551" s="34" t="str">
        <f t="shared" si="21"/>
        <v xml:space="preserve"> </v>
      </c>
      <c r="K551">
        <f t="shared" si="22"/>
        <v>0</v>
      </c>
      <c r="L551">
        <v>0</v>
      </c>
      <c r="M551">
        <f t="shared" si="23"/>
        <v>1</v>
      </c>
    </row>
    <row r="552" spans="1:13" x14ac:dyDescent="0.3">
      <c r="A552" t="s">
        <v>267</v>
      </c>
      <c r="B552" s="2">
        <v>45920</v>
      </c>
      <c r="C552" t="s">
        <v>127</v>
      </c>
      <c r="D552">
        <v>1</v>
      </c>
      <c r="E552">
        <v>0</v>
      </c>
      <c r="F552">
        <v>0</v>
      </c>
      <c r="G552" t="str">
        <f>VLOOKUP(A552,'[1]Parkrun PBs'!A:B,2,FALSE)</f>
        <v>27:51</v>
      </c>
      <c r="H552" t="s">
        <v>114</v>
      </c>
      <c r="I552" t="s">
        <v>114</v>
      </c>
      <c r="J552" s="34" t="str">
        <f t="shared" si="21"/>
        <v xml:space="preserve"> </v>
      </c>
      <c r="K552">
        <f t="shared" si="22"/>
        <v>0</v>
      </c>
      <c r="L552">
        <v>0</v>
      </c>
      <c r="M552">
        <f t="shared" si="23"/>
        <v>1</v>
      </c>
    </row>
    <row r="553" spans="1:13" x14ac:dyDescent="0.3">
      <c r="A553" t="s">
        <v>130</v>
      </c>
      <c r="B553" s="2">
        <v>45920</v>
      </c>
      <c r="C553" t="s">
        <v>327</v>
      </c>
      <c r="D553">
        <v>1</v>
      </c>
      <c r="E553">
        <v>0</v>
      </c>
      <c r="F553">
        <v>0</v>
      </c>
      <c r="G553" t="str">
        <f>VLOOKUP(A553,'[1]Parkrun PBs'!A:B,2,FALSE)</f>
        <v>17:43</v>
      </c>
      <c r="H553" t="s">
        <v>115</v>
      </c>
      <c r="I553" t="s">
        <v>114</v>
      </c>
      <c r="J553" s="34" t="str">
        <f t="shared" si="21"/>
        <v>NEW PB</v>
      </c>
      <c r="K553">
        <f t="shared" si="22"/>
        <v>1</v>
      </c>
      <c r="L553">
        <v>1</v>
      </c>
      <c r="M553">
        <f t="shared" si="23"/>
        <v>3</v>
      </c>
    </row>
    <row r="554" spans="1:13" x14ac:dyDescent="0.3">
      <c r="A554" t="s">
        <v>14</v>
      </c>
      <c r="B554" s="2">
        <v>45920</v>
      </c>
      <c r="C554" t="s">
        <v>133</v>
      </c>
      <c r="D554">
        <v>1</v>
      </c>
      <c r="E554">
        <v>0</v>
      </c>
      <c r="F554">
        <v>0</v>
      </c>
      <c r="G554" t="str">
        <f>VLOOKUP(A554,'[1]Parkrun PBs'!A:B,2,FALSE)</f>
        <v>17:09</v>
      </c>
      <c r="H554" t="s">
        <v>114</v>
      </c>
      <c r="I554" t="s">
        <v>114</v>
      </c>
      <c r="J554" s="34" t="str">
        <f t="shared" si="21"/>
        <v xml:space="preserve"> </v>
      </c>
      <c r="K554">
        <f t="shared" si="22"/>
        <v>0</v>
      </c>
      <c r="L554">
        <v>0</v>
      </c>
      <c r="M554">
        <f t="shared" si="23"/>
        <v>1</v>
      </c>
    </row>
    <row r="555" spans="1:13" x14ac:dyDescent="0.3">
      <c r="A555" t="s">
        <v>41</v>
      </c>
      <c r="B555" s="2">
        <v>45920</v>
      </c>
      <c r="C555" t="s">
        <v>133</v>
      </c>
      <c r="D555">
        <v>1</v>
      </c>
      <c r="E555">
        <v>0</v>
      </c>
      <c r="F555">
        <v>0</v>
      </c>
      <c r="G555" t="str">
        <f>VLOOKUP(A555,'[1]Parkrun PBs'!A:B,2,FALSE)</f>
        <v>20:25</v>
      </c>
      <c r="H555" t="s">
        <v>114</v>
      </c>
      <c r="I555" t="s">
        <v>114</v>
      </c>
      <c r="J555" s="34" t="str">
        <f t="shared" si="21"/>
        <v xml:space="preserve"> </v>
      </c>
      <c r="K555">
        <f t="shared" si="22"/>
        <v>0</v>
      </c>
      <c r="L555">
        <v>0</v>
      </c>
      <c r="M555">
        <f t="shared" si="23"/>
        <v>1</v>
      </c>
    </row>
    <row r="556" spans="1:13" x14ac:dyDescent="0.3">
      <c r="A556" t="s">
        <v>33</v>
      </c>
      <c r="B556" s="2">
        <v>45927</v>
      </c>
      <c r="C556" t="s">
        <v>327</v>
      </c>
      <c r="D556">
        <v>1</v>
      </c>
      <c r="E556">
        <v>0</v>
      </c>
      <c r="F556">
        <v>0</v>
      </c>
      <c r="G556" t="str">
        <f>VLOOKUP(A556,'[1]Parkrun PBs'!A:B,2,FALSE)</f>
        <v>16:58</v>
      </c>
      <c r="H556" t="s">
        <v>115</v>
      </c>
      <c r="I556" t="s">
        <v>115</v>
      </c>
      <c r="J556" s="34" t="str">
        <f t="shared" si="21"/>
        <v>FIRST TIMER</v>
      </c>
      <c r="K556">
        <f t="shared" si="22"/>
        <v>0</v>
      </c>
      <c r="L556">
        <v>1</v>
      </c>
      <c r="M556">
        <f t="shared" si="23"/>
        <v>2</v>
      </c>
    </row>
    <row r="557" spans="1:13" x14ac:dyDescent="0.3">
      <c r="A557" t="s">
        <v>27</v>
      </c>
      <c r="B557" s="2">
        <v>45927</v>
      </c>
      <c r="C557" t="s">
        <v>327</v>
      </c>
      <c r="D557">
        <v>1</v>
      </c>
      <c r="E557">
        <v>0</v>
      </c>
      <c r="F557">
        <v>0</v>
      </c>
      <c r="G557" t="str">
        <f>VLOOKUP(A557,'[1]Parkrun PBs'!A:B,2,FALSE)</f>
        <v>17:07</v>
      </c>
      <c r="H557" t="s">
        <v>115</v>
      </c>
      <c r="I557" t="s">
        <v>114</v>
      </c>
      <c r="J557" s="34" t="str">
        <f t="shared" si="21"/>
        <v>NEW PB</v>
      </c>
      <c r="K557">
        <f t="shared" si="22"/>
        <v>1</v>
      </c>
      <c r="L557">
        <v>1</v>
      </c>
      <c r="M557">
        <f t="shared" si="23"/>
        <v>3</v>
      </c>
    </row>
    <row r="558" spans="1:13" x14ac:dyDescent="0.3">
      <c r="A558" t="s">
        <v>17</v>
      </c>
      <c r="B558" s="2">
        <v>45927</v>
      </c>
      <c r="C558" t="s">
        <v>327</v>
      </c>
      <c r="D558">
        <v>1</v>
      </c>
      <c r="E558">
        <v>0</v>
      </c>
      <c r="F558">
        <v>0</v>
      </c>
      <c r="G558" t="str">
        <f>VLOOKUP(A558,'[1]Parkrun PBs'!A:B,2,FALSE)</f>
        <v>17:32</v>
      </c>
      <c r="H558" t="s">
        <v>115</v>
      </c>
      <c r="I558" t="s">
        <v>115</v>
      </c>
      <c r="J558" s="34" t="str">
        <f t="shared" si="21"/>
        <v>FIRST TIMER</v>
      </c>
      <c r="K558">
        <f t="shared" si="22"/>
        <v>0</v>
      </c>
      <c r="L558">
        <v>0</v>
      </c>
      <c r="M558">
        <f t="shared" si="23"/>
        <v>1</v>
      </c>
    </row>
    <row r="559" spans="1:13" x14ac:dyDescent="0.3">
      <c r="A559" t="s">
        <v>234</v>
      </c>
      <c r="B559" s="2">
        <v>45927</v>
      </c>
      <c r="C559" t="s">
        <v>327</v>
      </c>
      <c r="D559">
        <v>1</v>
      </c>
      <c r="E559">
        <v>0</v>
      </c>
      <c r="F559">
        <v>0</v>
      </c>
      <c r="G559" t="str">
        <f>VLOOKUP(A559,'[1]Parkrun PBs'!A:B,2,FALSE)</f>
        <v>17:58</v>
      </c>
      <c r="H559" t="s">
        <v>115</v>
      </c>
      <c r="I559" t="s">
        <v>115</v>
      </c>
      <c r="J559" s="34" t="str">
        <f t="shared" si="21"/>
        <v>FIRST TIMER</v>
      </c>
      <c r="K559">
        <f t="shared" si="22"/>
        <v>0</v>
      </c>
      <c r="L559">
        <v>1</v>
      </c>
      <c r="M559">
        <f t="shared" si="23"/>
        <v>2</v>
      </c>
    </row>
    <row r="560" spans="1:13" x14ac:dyDescent="0.3">
      <c r="A560" t="s">
        <v>59</v>
      </c>
      <c r="B560" s="2">
        <v>45927</v>
      </c>
      <c r="C560" t="s">
        <v>327</v>
      </c>
      <c r="D560">
        <v>1</v>
      </c>
      <c r="E560">
        <v>0</v>
      </c>
      <c r="F560">
        <v>0</v>
      </c>
      <c r="G560" t="str">
        <f>VLOOKUP(A560,'[1]Parkrun PBs'!A:B,2,FALSE)</f>
        <v>19:20</v>
      </c>
      <c r="H560" t="s">
        <v>115</v>
      </c>
      <c r="I560" t="s">
        <v>115</v>
      </c>
      <c r="J560" s="34" t="str">
        <f t="shared" si="21"/>
        <v>FIRST TIMER</v>
      </c>
      <c r="K560">
        <f t="shared" si="22"/>
        <v>0</v>
      </c>
      <c r="L560">
        <v>0</v>
      </c>
      <c r="M560">
        <f t="shared" si="23"/>
        <v>1</v>
      </c>
    </row>
    <row r="561" spans="1:13" x14ac:dyDescent="0.3">
      <c r="A561" t="s">
        <v>57</v>
      </c>
      <c r="B561" s="2">
        <v>45927</v>
      </c>
      <c r="C561" t="s">
        <v>327</v>
      </c>
      <c r="D561">
        <v>1</v>
      </c>
      <c r="E561">
        <v>0</v>
      </c>
      <c r="F561">
        <v>0</v>
      </c>
      <c r="G561" t="str">
        <f>VLOOKUP(A561,'[1]Parkrun PBs'!A:B,2,FALSE)</f>
        <v>19:28</v>
      </c>
      <c r="H561" t="s">
        <v>115</v>
      </c>
      <c r="I561" t="s">
        <v>115</v>
      </c>
      <c r="J561" s="34" t="str">
        <f t="shared" si="21"/>
        <v>FIRST TIMER</v>
      </c>
      <c r="K561">
        <f t="shared" si="22"/>
        <v>0</v>
      </c>
      <c r="L561">
        <v>0</v>
      </c>
      <c r="M561">
        <f t="shared" si="23"/>
        <v>1</v>
      </c>
    </row>
    <row r="562" spans="1:13" x14ac:dyDescent="0.3">
      <c r="A562" t="s">
        <v>21</v>
      </c>
      <c r="B562" s="2">
        <v>45927</v>
      </c>
      <c r="C562" t="s">
        <v>327</v>
      </c>
      <c r="D562">
        <v>1</v>
      </c>
      <c r="E562">
        <v>0</v>
      </c>
      <c r="F562">
        <v>0</v>
      </c>
      <c r="G562" t="str">
        <f>VLOOKUP(A562,'[1]Parkrun PBs'!A:B,2,FALSE)</f>
        <v>19:47</v>
      </c>
      <c r="H562" t="s">
        <v>115</v>
      </c>
      <c r="I562" t="s">
        <v>115</v>
      </c>
      <c r="J562" s="34" t="str">
        <f t="shared" si="21"/>
        <v>FIRST TIMER</v>
      </c>
      <c r="K562">
        <f t="shared" si="22"/>
        <v>0</v>
      </c>
      <c r="L562">
        <v>0</v>
      </c>
      <c r="M562">
        <f t="shared" si="23"/>
        <v>1</v>
      </c>
    </row>
    <row r="563" spans="1:13" x14ac:dyDescent="0.3">
      <c r="A563" t="s">
        <v>49</v>
      </c>
      <c r="B563" s="2">
        <v>45927</v>
      </c>
      <c r="C563" t="s">
        <v>327</v>
      </c>
      <c r="D563">
        <v>1</v>
      </c>
      <c r="E563">
        <v>0</v>
      </c>
      <c r="F563">
        <v>0</v>
      </c>
      <c r="G563" t="str">
        <f>VLOOKUP(A563,'[1]Parkrun PBs'!A:B,2,FALSE)</f>
        <v>22:03</v>
      </c>
      <c r="H563" t="s">
        <v>115</v>
      </c>
      <c r="I563" t="s">
        <v>115</v>
      </c>
      <c r="J563" s="34" t="str">
        <f t="shared" si="21"/>
        <v>FIRST TIMER</v>
      </c>
      <c r="K563">
        <f t="shared" si="22"/>
        <v>0</v>
      </c>
      <c r="L563">
        <v>1</v>
      </c>
      <c r="M563">
        <f t="shared" si="23"/>
        <v>2</v>
      </c>
    </row>
    <row r="564" spans="1:13" x14ac:dyDescent="0.3">
      <c r="A564" t="s">
        <v>72</v>
      </c>
      <c r="B564" s="2">
        <v>45927</v>
      </c>
      <c r="C564" t="s">
        <v>327</v>
      </c>
      <c r="D564">
        <v>1</v>
      </c>
      <c r="E564">
        <v>0</v>
      </c>
      <c r="F564">
        <v>0</v>
      </c>
      <c r="G564" t="str">
        <f>VLOOKUP(A564,'[1]Parkrun PBs'!A:B,2,FALSE)</f>
        <v>17:02</v>
      </c>
      <c r="H564" t="s">
        <v>115</v>
      </c>
      <c r="I564" t="s">
        <v>115</v>
      </c>
      <c r="J564" s="34" t="str">
        <f t="shared" si="21"/>
        <v>FIRST TIMER</v>
      </c>
      <c r="K564">
        <f t="shared" si="22"/>
        <v>0</v>
      </c>
      <c r="L564">
        <v>0</v>
      </c>
      <c r="M564">
        <f t="shared" si="23"/>
        <v>1</v>
      </c>
    </row>
    <row r="565" spans="1:13" x14ac:dyDescent="0.3">
      <c r="A565" t="s">
        <v>38</v>
      </c>
      <c r="B565" s="2">
        <v>45927</v>
      </c>
      <c r="C565" t="s">
        <v>327</v>
      </c>
      <c r="D565">
        <v>1</v>
      </c>
      <c r="E565">
        <v>0</v>
      </c>
      <c r="F565">
        <v>0</v>
      </c>
      <c r="G565" t="str">
        <f>VLOOKUP(A565,'[1]Parkrun PBs'!A:B,2,FALSE)</f>
        <v>20:53</v>
      </c>
      <c r="H565" t="s">
        <v>114</v>
      </c>
      <c r="I565" t="s">
        <v>114</v>
      </c>
      <c r="J565" s="34" t="str">
        <f t="shared" si="21"/>
        <v xml:space="preserve"> </v>
      </c>
      <c r="K565">
        <f t="shared" si="22"/>
        <v>0</v>
      </c>
      <c r="L565">
        <v>0</v>
      </c>
      <c r="M565">
        <f t="shared" si="23"/>
        <v>1</v>
      </c>
    </row>
    <row r="566" spans="1:13" x14ac:dyDescent="0.3">
      <c r="A566" t="s">
        <v>42</v>
      </c>
      <c r="B566" s="2">
        <v>45927</v>
      </c>
      <c r="C566" t="s">
        <v>327</v>
      </c>
      <c r="D566">
        <v>1</v>
      </c>
      <c r="E566">
        <v>0</v>
      </c>
      <c r="F566">
        <v>0</v>
      </c>
      <c r="G566" t="str">
        <f>VLOOKUP(A566,'[1]Parkrun PBs'!A:B,2,FALSE)</f>
        <v>22:54</v>
      </c>
      <c r="H566" t="s">
        <v>114</v>
      </c>
      <c r="I566" t="s">
        <v>114</v>
      </c>
      <c r="J566" s="34" t="str">
        <f t="shared" si="21"/>
        <v xml:space="preserve"> </v>
      </c>
      <c r="K566">
        <f t="shared" si="22"/>
        <v>0</v>
      </c>
      <c r="L566">
        <v>0</v>
      </c>
      <c r="M566">
        <f t="shared" si="23"/>
        <v>1</v>
      </c>
    </row>
    <row r="567" spans="1:13" x14ac:dyDescent="0.3">
      <c r="A567" t="s">
        <v>218</v>
      </c>
      <c r="B567" s="2">
        <v>45927</v>
      </c>
      <c r="C567" t="s">
        <v>327</v>
      </c>
      <c r="D567">
        <v>1</v>
      </c>
      <c r="E567">
        <v>0</v>
      </c>
      <c r="F567">
        <v>0</v>
      </c>
      <c r="G567" t="str">
        <f>VLOOKUP(A567,'[1]Parkrun PBs'!A:B,2,FALSE)</f>
        <v>21:12</v>
      </c>
      <c r="H567" t="s">
        <v>115</v>
      </c>
      <c r="I567" t="s">
        <v>115</v>
      </c>
      <c r="J567" s="34" t="str">
        <f t="shared" si="21"/>
        <v>FIRST TIMER</v>
      </c>
      <c r="K567">
        <f t="shared" si="22"/>
        <v>0</v>
      </c>
      <c r="L567">
        <v>0</v>
      </c>
      <c r="M567">
        <f t="shared" si="23"/>
        <v>1</v>
      </c>
    </row>
    <row r="568" spans="1:13" x14ac:dyDescent="0.3">
      <c r="A568" t="s">
        <v>25</v>
      </c>
      <c r="B568" s="2">
        <v>45927</v>
      </c>
      <c r="C568" t="s">
        <v>327</v>
      </c>
      <c r="D568">
        <v>1</v>
      </c>
      <c r="E568">
        <v>0</v>
      </c>
      <c r="F568">
        <v>0</v>
      </c>
      <c r="G568" t="str">
        <f>VLOOKUP(A568,'[1]Parkrun PBs'!A:B,2,FALSE)</f>
        <v>22:30</v>
      </c>
      <c r="H568" t="s">
        <v>115</v>
      </c>
      <c r="I568" t="s">
        <v>115</v>
      </c>
      <c r="J568" s="34" t="str">
        <f t="shared" si="21"/>
        <v>FIRST TIMER</v>
      </c>
      <c r="K568">
        <f t="shared" si="22"/>
        <v>0</v>
      </c>
      <c r="L568">
        <v>0</v>
      </c>
      <c r="M568">
        <f t="shared" si="23"/>
        <v>1</v>
      </c>
    </row>
    <row r="569" spans="1:13" x14ac:dyDescent="0.3">
      <c r="A569" t="s">
        <v>41</v>
      </c>
      <c r="B569" s="2">
        <v>45927</v>
      </c>
      <c r="C569" t="s">
        <v>113</v>
      </c>
      <c r="D569">
        <v>1</v>
      </c>
      <c r="E569">
        <v>0</v>
      </c>
      <c r="F569">
        <v>0</v>
      </c>
      <c r="G569" t="str">
        <f>VLOOKUP(A569,'[1]Parkrun PBs'!A:B,2,FALSE)</f>
        <v>20:25</v>
      </c>
      <c r="H569" t="s">
        <v>115</v>
      </c>
      <c r="I569" t="s">
        <v>115</v>
      </c>
      <c r="J569" s="34" t="str">
        <f t="shared" si="21"/>
        <v>FIRST TIMER</v>
      </c>
      <c r="K569">
        <f t="shared" si="22"/>
        <v>0</v>
      </c>
      <c r="L569">
        <v>0</v>
      </c>
      <c r="M569">
        <f t="shared" si="23"/>
        <v>1</v>
      </c>
    </row>
    <row r="570" spans="1:13" x14ac:dyDescent="0.3">
      <c r="A570" t="s">
        <v>235</v>
      </c>
      <c r="B570" s="2">
        <v>45927</v>
      </c>
      <c r="C570" t="s">
        <v>204</v>
      </c>
      <c r="D570">
        <v>1</v>
      </c>
      <c r="E570">
        <v>0</v>
      </c>
      <c r="F570">
        <v>0</v>
      </c>
      <c r="G570" t="str">
        <f>VLOOKUP(A570,'[1]Parkrun PBs'!A:B,2,FALSE)</f>
        <v>15:55</v>
      </c>
      <c r="H570" t="s">
        <v>114</v>
      </c>
      <c r="I570" t="s">
        <v>114</v>
      </c>
      <c r="J570" s="34" t="str">
        <f t="shared" si="21"/>
        <v xml:space="preserve"> </v>
      </c>
      <c r="K570">
        <f t="shared" si="22"/>
        <v>0</v>
      </c>
      <c r="L570">
        <v>0</v>
      </c>
      <c r="M570">
        <f t="shared" si="23"/>
        <v>1</v>
      </c>
    </row>
    <row r="571" spans="1:13" x14ac:dyDescent="0.3">
      <c r="A571" t="s">
        <v>130</v>
      </c>
      <c r="B571" s="2">
        <v>45927</v>
      </c>
      <c r="C571" t="s">
        <v>148</v>
      </c>
      <c r="D571">
        <v>1</v>
      </c>
      <c r="E571">
        <v>0</v>
      </c>
      <c r="F571">
        <v>0</v>
      </c>
      <c r="G571" t="str">
        <f>VLOOKUP(A571,'[1]Parkrun PBs'!A:B,2,FALSE)</f>
        <v>17:43</v>
      </c>
      <c r="H571" t="s">
        <v>114</v>
      </c>
      <c r="I571" t="s">
        <v>114</v>
      </c>
      <c r="J571" s="34" t="str">
        <f t="shared" si="21"/>
        <v xml:space="preserve"> </v>
      </c>
      <c r="K571">
        <f t="shared" si="22"/>
        <v>0</v>
      </c>
      <c r="L571">
        <v>1</v>
      </c>
      <c r="M571">
        <f t="shared" si="23"/>
        <v>2</v>
      </c>
    </row>
    <row r="572" spans="1:13" x14ac:dyDescent="0.3">
      <c r="A572" t="s">
        <v>14</v>
      </c>
      <c r="B572" s="2">
        <v>45927</v>
      </c>
      <c r="C572" t="s">
        <v>185</v>
      </c>
      <c r="D572">
        <v>1</v>
      </c>
      <c r="E572">
        <v>0</v>
      </c>
      <c r="F572">
        <v>0</v>
      </c>
      <c r="G572" t="str">
        <f>VLOOKUP(A572,'[1]Parkrun PBs'!A:B,2,FALSE)</f>
        <v>17:09</v>
      </c>
      <c r="H572" t="s">
        <v>114</v>
      </c>
      <c r="I572" t="s">
        <v>114</v>
      </c>
      <c r="J572" s="34" t="str">
        <f t="shared" ref="J572:J638" si="24">IF(H572="Y",IF(I572="Y","FIRST TIMER","NEW PB")," ")</f>
        <v xml:space="preserve"> </v>
      </c>
      <c r="K572">
        <f t="shared" ref="K572:K638" si="25">IF(H572="Y",1,0)-IF(I572="Y",1,0)</f>
        <v>0</v>
      </c>
      <c r="L572">
        <v>0</v>
      </c>
      <c r="M572">
        <f t="shared" ref="M572:M638" si="26">SUM(D572:F572,K572:L572)</f>
        <v>1</v>
      </c>
    </row>
    <row r="573" spans="1:13" x14ac:dyDescent="0.3">
      <c r="A573" t="s">
        <v>31</v>
      </c>
      <c r="B573" s="2">
        <v>45927</v>
      </c>
      <c r="C573" t="s">
        <v>185</v>
      </c>
      <c r="D573">
        <v>1</v>
      </c>
      <c r="E573">
        <v>0</v>
      </c>
      <c r="F573">
        <v>0</v>
      </c>
      <c r="G573" t="str">
        <f>VLOOKUP(A573,'[1]Parkrun PBs'!A:B,2,FALSE)</f>
        <v>17:34</v>
      </c>
      <c r="H573" t="s">
        <v>114</v>
      </c>
      <c r="I573" t="s">
        <v>114</v>
      </c>
      <c r="J573" s="34" t="str">
        <f t="shared" si="24"/>
        <v xml:space="preserve"> </v>
      </c>
      <c r="K573">
        <f t="shared" si="25"/>
        <v>0</v>
      </c>
      <c r="L573">
        <v>0</v>
      </c>
      <c r="M573">
        <f t="shared" si="26"/>
        <v>1</v>
      </c>
    </row>
    <row r="574" spans="1:13" x14ac:dyDescent="0.3">
      <c r="A574" t="s">
        <v>37</v>
      </c>
      <c r="B574" s="2">
        <v>45927</v>
      </c>
      <c r="C574" t="s">
        <v>315</v>
      </c>
      <c r="D574">
        <v>1</v>
      </c>
      <c r="E574">
        <v>0</v>
      </c>
      <c r="F574">
        <v>0</v>
      </c>
      <c r="G574" t="str">
        <f>VLOOKUP(A574,'[1]Parkrun PBs'!A:B,2,FALSE)</f>
        <v>17:47</v>
      </c>
      <c r="H574" t="s">
        <v>114</v>
      </c>
      <c r="I574" t="s">
        <v>114</v>
      </c>
      <c r="J574" s="34" t="str">
        <f t="shared" si="24"/>
        <v xml:space="preserve"> </v>
      </c>
      <c r="K574">
        <f t="shared" si="25"/>
        <v>0</v>
      </c>
      <c r="L574">
        <v>0</v>
      </c>
      <c r="M574">
        <f t="shared" si="26"/>
        <v>1</v>
      </c>
    </row>
    <row r="575" spans="1:13" x14ac:dyDescent="0.3">
      <c r="A575" t="s">
        <v>35</v>
      </c>
      <c r="B575" s="2">
        <v>45927</v>
      </c>
      <c r="C575" t="s">
        <v>123</v>
      </c>
      <c r="D575">
        <v>1</v>
      </c>
      <c r="E575">
        <v>0</v>
      </c>
      <c r="F575">
        <v>0</v>
      </c>
      <c r="G575" t="str">
        <f>VLOOKUP(A575,'[1]Parkrun PBs'!A:B,2,FALSE)</f>
        <v>17:41</v>
      </c>
      <c r="H575" t="s">
        <v>114</v>
      </c>
      <c r="I575" t="s">
        <v>114</v>
      </c>
      <c r="J575" s="34" t="str">
        <f t="shared" si="24"/>
        <v xml:space="preserve"> </v>
      </c>
      <c r="K575">
        <f t="shared" si="25"/>
        <v>0</v>
      </c>
      <c r="L575">
        <v>1</v>
      </c>
      <c r="M575">
        <f t="shared" si="26"/>
        <v>2</v>
      </c>
    </row>
    <row r="576" spans="1:13" x14ac:dyDescent="0.3">
      <c r="A576" t="s">
        <v>26</v>
      </c>
      <c r="B576" s="2">
        <v>45927</v>
      </c>
      <c r="C576" t="s">
        <v>123</v>
      </c>
      <c r="D576">
        <v>1</v>
      </c>
      <c r="E576">
        <v>0</v>
      </c>
      <c r="F576">
        <v>0</v>
      </c>
      <c r="G576" t="str">
        <f>VLOOKUP(A576,'[1]Parkrun PBs'!A:B,2,FALSE)</f>
        <v>21:46</v>
      </c>
      <c r="H576" t="s">
        <v>114</v>
      </c>
      <c r="I576" t="s">
        <v>114</v>
      </c>
      <c r="J576" s="34" t="str">
        <f t="shared" si="24"/>
        <v xml:space="preserve"> </v>
      </c>
      <c r="K576">
        <f t="shared" si="25"/>
        <v>0</v>
      </c>
      <c r="L576">
        <v>0</v>
      </c>
      <c r="M576">
        <f t="shared" si="26"/>
        <v>1</v>
      </c>
    </row>
    <row r="577" spans="1:13" x14ac:dyDescent="0.3">
      <c r="A577" t="s">
        <v>224</v>
      </c>
      <c r="B577" s="2">
        <v>45927</v>
      </c>
      <c r="C577" t="s">
        <v>125</v>
      </c>
      <c r="D577">
        <v>1</v>
      </c>
      <c r="E577">
        <v>0</v>
      </c>
      <c r="F577">
        <v>0</v>
      </c>
      <c r="G577" t="str">
        <f>VLOOKUP(A577,'[1]Parkrun PBs'!A:B,2,FALSE)</f>
        <v>26:00</v>
      </c>
      <c r="H577" t="s">
        <v>115</v>
      </c>
      <c r="I577" t="s">
        <v>115</v>
      </c>
      <c r="J577" s="34" t="str">
        <f t="shared" si="24"/>
        <v>FIRST TIMER</v>
      </c>
      <c r="K577">
        <f t="shared" si="25"/>
        <v>0</v>
      </c>
      <c r="L577">
        <v>0</v>
      </c>
      <c r="M577">
        <f t="shared" si="26"/>
        <v>1</v>
      </c>
    </row>
    <row r="578" spans="1:13" x14ac:dyDescent="0.3">
      <c r="A578" t="s">
        <v>18</v>
      </c>
      <c r="B578" s="2">
        <v>45927</v>
      </c>
      <c r="C578" t="s">
        <v>127</v>
      </c>
      <c r="D578">
        <v>1</v>
      </c>
      <c r="E578">
        <v>0</v>
      </c>
      <c r="F578">
        <v>0</v>
      </c>
      <c r="G578" t="str">
        <f>VLOOKUP(A578,'[1]Parkrun PBs'!A:B,2,FALSE)</f>
        <v>19:29</v>
      </c>
      <c r="H578" t="s">
        <v>114</v>
      </c>
      <c r="I578" t="s">
        <v>114</v>
      </c>
      <c r="J578" s="34" t="str">
        <f t="shared" si="24"/>
        <v xml:space="preserve"> </v>
      </c>
      <c r="K578">
        <f t="shared" si="25"/>
        <v>0</v>
      </c>
      <c r="L578">
        <v>0</v>
      </c>
      <c r="M578">
        <f t="shared" si="26"/>
        <v>1</v>
      </c>
    </row>
    <row r="579" spans="1:13" x14ac:dyDescent="0.3">
      <c r="A579" t="s">
        <v>128</v>
      </c>
      <c r="B579" s="2">
        <v>45927</v>
      </c>
      <c r="C579" t="s">
        <v>127</v>
      </c>
      <c r="D579">
        <v>0</v>
      </c>
      <c r="E579" s="35">
        <f>2+2</f>
        <v>4</v>
      </c>
      <c r="F579">
        <v>0</v>
      </c>
      <c r="G579" t="str">
        <f>VLOOKUP(A579,'[1]Parkrun PBs'!A:B,2,FALSE)</f>
        <v>25:17</v>
      </c>
      <c r="H579" t="s">
        <v>114</v>
      </c>
      <c r="I579" t="s">
        <v>114</v>
      </c>
      <c r="J579" s="34" t="str">
        <f t="shared" si="24"/>
        <v xml:space="preserve"> </v>
      </c>
      <c r="K579">
        <f t="shared" si="25"/>
        <v>0</v>
      </c>
      <c r="L579">
        <v>0</v>
      </c>
      <c r="M579">
        <f t="shared" si="26"/>
        <v>4</v>
      </c>
    </row>
    <row r="580" spans="1:13" x14ac:dyDescent="0.3">
      <c r="A580" t="s">
        <v>33</v>
      </c>
      <c r="B580" s="2">
        <v>45934</v>
      </c>
      <c r="C580" t="s">
        <v>113</v>
      </c>
      <c r="D580">
        <v>1</v>
      </c>
      <c r="E580">
        <v>0</v>
      </c>
      <c r="F580">
        <v>0</v>
      </c>
      <c r="G580" t="str">
        <f>VLOOKUP(A580,'[1]Parkrun PBs'!A:B,2,FALSE)</f>
        <v>16:58</v>
      </c>
      <c r="H580" t="s">
        <v>115</v>
      </c>
      <c r="I580" t="s">
        <v>114</v>
      </c>
      <c r="J580" s="34" t="str">
        <f t="shared" si="24"/>
        <v>NEW PB</v>
      </c>
      <c r="K580">
        <f t="shared" si="25"/>
        <v>1</v>
      </c>
      <c r="L580">
        <v>0</v>
      </c>
      <c r="M580">
        <f t="shared" si="26"/>
        <v>2</v>
      </c>
    </row>
    <row r="581" spans="1:13" x14ac:dyDescent="0.3">
      <c r="A581" t="s">
        <v>22</v>
      </c>
      <c r="B581" s="2">
        <v>45934</v>
      </c>
      <c r="C581" t="s">
        <v>113</v>
      </c>
      <c r="D581">
        <v>1</v>
      </c>
      <c r="E581">
        <v>0</v>
      </c>
      <c r="F581">
        <v>0</v>
      </c>
      <c r="G581" t="str">
        <f>VLOOKUP(A581,'[1]Parkrun PBs'!A:B,2,FALSE)</f>
        <v>21:27</v>
      </c>
      <c r="H581" t="s">
        <v>114</v>
      </c>
      <c r="I581" t="s">
        <v>114</v>
      </c>
      <c r="J581" s="34" t="str">
        <f t="shared" si="24"/>
        <v xml:space="preserve"> </v>
      </c>
      <c r="K581">
        <f t="shared" si="25"/>
        <v>0</v>
      </c>
      <c r="L581">
        <v>0</v>
      </c>
      <c r="M581">
        <f t="shared" si="26"/>
        <v>1</v>
      </c>
    </row>
    <row r="582" spans="1:13" x14ac:dyDescent="0.3">
      <c r="A582" t="s">
        <v>21</v>
      </c>
      <c r="B582" s="2">
        <v>45934</v>
      </c>
      <c r="C582" t="s">
        <v>113</v>
      </c>
      <c r="D582">
        <v>1</v>
      </c>
      <c r="E582">
        <v>0</v>
      </c>
      <c r="F582">
        <v>0</v>
      </c>
      <c r="G582" t="str">
        <f>VLOOKUP(A582,'[1]Parkrun PBs'!A:B,2,FALSE)</f>
        <v>19:47</v>
      </c>
      <c r="H582" t="s">
        <v>114</v>
      </c>
      <c r="I582" t="s">
        <v>114</v>
      </c>
      <c r="J582" s="34" t="str">
        <f t="shared" si="24"/>
        <v xml:space="preserve"> </v>
      </c>
      <c r="K582">
        <f t="shared" si="25"/>
        <v>0</v>
      </c>
      <c r="L582">
        <v>0</v>
      </c>
      <c r="M582">
        <f t="shared" si="26"/>
        <v>1</v>
      </c>
    </row>
    <row r="583" spans="1:13" x14ac:dyDescent="0.3">
      <c r="A583" t="s">
        <v>14</v>
      </c>
      <c r="B583" s="2">
        <v>45934</v>
      </c>
      <c r="C583" t="s">
        <v>113</v>
      </c>
      <c r="D583">
        <v>1</v>
      </c>
      <c r="E583">
        <v>0</v>
      </c>
      <c r="F583">
        <v>0</v>
      </c>
      <c r="G583" t="str">
        <f>VLOOKUP(A583,'[1]Parkrun PBs'!A:B,2,FALSE)</f>
        <v>17:09</v>
      </c>
      <c r="H583" t="s">
        <v>114</v>
      </c>
      <c r="I583" t="s">
        <v>114</v>
      </c>
      <c r="J583" s="34" t="str">
        <f t="shared" si="24"/>
        <v xml:space="preserve"> </v>
      </c>
      <c r="K583">
        <f t="shared" si="25"/>
        <v>0</v>
      </c>
      <c r="L583">
        <v>0</v>
      </c>
      <c r="M583">
        <f t="shared" si="26"/>
        <v>1</v>
      </c>
    </row>
    <row r="584" spans="1:13" x14ac:dyDescent="0.3">
      <c r="A584" t="s">
        <v>130</v>
      </c>
      <c r="B584" s="2">
        <v>45934</v>
      </c>
      <c r="C584" t="s">
        <v>123</v>
      </c>
      <c r="D584">
        <v>1</v>
      </c>
      <c r="E584">
        <v>0</v>
      </c>
      <c r="F584">
        <v>0</v>
      </c>
      <c r="G584" t="str">
        <f>VLOOKUP(A584,'[1]Parkrun PBs'!A:B,2,FALSE)</f>
        <v>17:43</v>
      </c>
      <c r="H584" t="s">
        <v>114</v>
      </c>
      <c r="I584" t="s">
        <v>114</v>
      </c>
      <c r="J584" s="34" t="str">
        <f t="shared" si="24"/>
        <v xml:space="preserve"> </v>
      </c>
      <c r="K584">
        <f t="shared" si="25"/>
        <v>0</v>
      </c>
      <c r="L584">
        <v>1</v>
      </c>
      <c r="M584">
        <f t="shared" si="26"/>
        <v>2</v>
      </c>
    </row>
    <row r="585" spans="1:13" x14ac:dyDescent="0.3">
      <c r="A585" t="s">
        <v>254</v>
      </c>
      <c r="B585" s="2">
        <v>45934</v>
      </c>
      <c r="C585" t="s">
        <v>140</v>
      </c>
      <c r="D585">
        <v>1</v>
      </c>
      <c r="E585">
        <v>0</v>
      </c>
      <c r="F585">
        <v>0</v>
      </c>
      <c r="G585" t="str">
        <f>VLOOKUP(A585,'[1]Parkrun PBs'!A:B,2,FALSE)</f>
        <v>25:09</v>
      </c>
      <c r="H585" t="s">
        <v>115</v>
      </c>
      <c r="I585" t="s">
        <v>115</v>
      </c>
      <c r="J585" s="34" t="str">
        <f t="shared" si="24"/>
        <v>FIRST TIMER</v>
      </c>
      <c r="K585">
        <f t="shared" si="25"/>
        <v>0</v>
      </c>
      <c r="L585">
        <v>1</v>
      </c>
      <c r="M585">
        <f t="shared" si="26"/>
        <v>2</v>
      </c>
    </row>
    <row r="586" spans="1:13" x14ac:dyDescent="0.3">
      <c r="A586" t="s">
        <v>41</v>
      </c>
      <c r="B586" s="2">
        <v>45934</v>
      </c>
      <c r="C586" t="s">
        <v>125</v>
      </c>
      <c r="D586">
        <v>1</v>
      </c>
      <c r="E586">
        <v>0</v>
      </c>
      <c r="F586">
        <v>0</v>
      </c>
      <c r="G586" t="str">
        <f>VLOOKUP(A586,'[1]Parkrun PBs'!A:B,2,FALSE)</f>
        <v>20:25</v>
      </c>
      <c r="H586" t="s">
        <v>114</v>
      </c>
      <c r="I586" t="s">
        <v>114</v>
      </c>
      <c r="J586" s="34" t="str">
        <f t="shared" si="24"/>
        <v xml:space="preserve"> </v>
      </c>
      <c r="K586">
        <f t="shared" si="25"/>
        <v>0</v>
      </c>
      <c r="L586">
        <v>0</v>
      </c>
      <c r="M586">
        <f t="shared" si="26"/>
        <v>1</v>
      </c>
    </row>
    <row r="587" spans="1:13" x14ac:dyDescent="0.3">
      <c r="A587" t="s">
        <v>27</v>
      </c>
      <c r="B587" s="2">
        <v>45934</v>
      </c>
      <c r="C587" t="s">
        <v>127</v>
      </c>
      <c r="D587">
        <v>1</v>
      </c>
      <c r="E587">
        <v>0</v>
      </c>
      <c r="F587">
        <v>0</v>
      </c>
      <c r="G587" t="str">
        <f>VLOOKUP(A587,'[1]Parkrun PBs'!A:B,2,FALSE)</f>
        <v>17:07</v>
      </c>
      <c r="H587" t="s">
        <v>114</v>
      </c>
      <c r="I587" t="s">
        <v>114</v>
      </c>
      <c r="J587" s="34" t="str">
        <f t="shared" si="24"/>
        <v xml:space="preserve"> </v>
      </c>
      <c r="K587">
        <f t="shared" si="25"/>
        <v>0</v>
      </c>
      <c r="L587">
        <v>1</v>
      </c>
      <c r="M587">
        <f t="shared" si="26"/>
        <v>2</v>
      </c>
    </row>
    <row r="588" spans="1:13" x14ac:dyDescent="0.3">
      <c r="A588" t="s">
        <v>234</v>
      </c>
      <c r="B588" s="2">
        <v>45934</v>
      </c>
      <c r="C588" t="s">
        <v>127</v>
      </c>
      <c r="D588">
        <v>1</v>
      </c>
      <c r="E588">
        <v>0</v>
      </c>
      <c r="F588">
        <v>0</v>
      </c>
      <c r="G588" t="str">
        <f>VLOOKUP(A588,'[1]Parkrun PBs'!A:B,2,FALSE)</f>
        <v>17:58</v>
      </c>
      <c r="H588" t="s">
        <v>114</v>
      </c>
      <c r="I588" t="s">
        <v>114</v>
      </c>
      <c r="J588" s="34" t="str">
        <f t="shared" si="24"/>
        <v xml:space="preserve"> </v>
      </c>
      <c r="K588">
        <f t="shared" si="25"/>
        <v>0</v>
      </c>
      <c r="L588">
        <v>1</v>
      </c>
      <c r="M588">
        <f t="shared" si="26"/>
        <v>2</v>
      </c>
    </row>
    <row r="589" spans="1:13" x14ac:dyDescent="0.3">
      <c r="A589" t="s">
        <v>20</v>
      </c>
      <c r="B589" s="2">
        <v>45934</v>
      </c>
      <c r="C589" t="s">
        <v>127</v>
      </c>
      <c r="D589">
        <v>1</v>
      </c>
      <c r="E589">
        <v>0</v>
      </c>
      <c r="F589">
        <v>0</v>
      </c>
      <c r="G589" t="str">
        <f>VLOOKUP(A589,'[1]Parkrun PBs'!A:B,2,FALSE)</f>
        <v>19:36</v>
      </c>
      <c r="H589" t="s">
        <v>114</v>
      </c>
      <c r="I589" t="s">
        <v>114</v>
      </c>
      <c r="J589" s="34" t="str">
        <f t="shared" si="24"/>
        <v xml:space="preserve"> </v>
      </c>
      <c r="K589">
        <f t="shared" si="25"/>
        <v>0</v>
      </c>
      <c r="L589">
        <v>1</v>
      </c>
      <c r="M589">
        <f t="shared" si="26"/>
        <v>2</v>
      </c>
    </row>
    <row r="590" spans="1:13" x14ac:dyDescent="0.3">
      <c r="A590" t="s">
        <v>42</v>
      </c>
      <c r="B590" s="2">
        <v>45934</v>
      </c>
      <c r="C590" t="s">
        <v>127</v>
      </c>
      <c r="D590">
        <v>1</v>
      </c>
      <c r="E590">
        <v>0</v>
      </c>
      <c r="F590">
        <v>0</v>
      </c>
      <c r="G590" t="str">
        <f>VLOOKUP(A590,'[1]Parkrun PBs'!A:B,2,FALSE)</f>
        <v>22:54</v>
      </c>
      <c r="H590" t="s">
        <v>114</v>
      </c>
      <c r="I590" t="s">
        <v>114</v>
      </c>
      <c r="J590" s="34" t="str">
        <f t="shared" si="24"/>
        <v xml:space="preserve"> </v>
      </c>
      <c r="K590">
        <f t="shared" si="25"/>
        <v>0</v>
      </c>
      <c r="L590">
        <v>1</v>
      </c>
      <c r="M590">
        <f t="shared" si="26"/>
        <v>2</v>
      </c>
    </row>
    <row r="591" spans="1:13" x14ac:dyDescent="0.3">
      <c r="A591" t="s">
        <v>26</v>
      </c>
      <c r="B591" s="2">
        <v>45934</v>
      </c>
      <c r="C591" t="s">
        <v>127</v>
      </c>
      <c r="D591">
        <v>1</v>
      </c>
      <c r="E591">
        <v>0</v>
      </c>
      <c r="F591">
        <v>0</v>
      </c>
      <c r="G591" t="str">
        <f>VLOOKUP(A591,'[1]Parkrun PBs'!A:B,2,FALSE)</f>
        <v>21:46</v>
      </c>
      <c r="H591" t="s">
        <v>114</v>
      </c>
      <c r="I591" t="s">
        <v>114</v>
      </c>
      <c r="J591" s="34" t="str">
        <f t="shared" si="24"/>
        <v xml:space="preserve"> </v>
      </c>
      <c r="K591">
        <f t="shared" si="25"/>
        <v>0</v>
      </c>
      <c r="L591">
        <v>0</v>
      </c>
      <c r="M591">
        <f t="shared" si="26"/>
        <v>1</v>
      </c>
    </row>
    <row r="592" spans="1:13" x14ac:dyDescent="0.3">
      <c r="A592" t="s">
        <v>128</v>
      </c>
      <c r="B592" s="2">
        <v>45934</v>
      </c>
      <c r="C592" t="s">
        <v>127</v>
      </c>
      <c r="D592">
        <v>1</v>
      </c>
      <c r="E592" s="35">
        <v>2</v>
      </c>
      <c r="F592">
        <v>0</v>
      </c>
      <c r="G592" t="str">
        <f>VLOOKUP(A592,'[1]Parkrun PBs'!A:B,2,FALSE)</f>
        <v>25:17</v>
      </c>
      <c r="H592" t="s">
        <v>114</v>
      </c>
      <c r="I592" t="s">
        <v>114</v>
      </c>
      <c r="J592" s="34" t="str">
        <f t="shared" si="24"/>
        <v xml:space="preserve"> </v>
      </c>
      <c r="K592">
        <f t="shared" si="25"/>
        <v>0</v>
      </c>
      <c r="L592">
        <v>0</v>
      </c>
      <c r="M592">
        <f t="shared" si="26"/>
        <v>3</v>
      </c>
    </row>
    <row r="593" spans="1:13" x14ac:dyDescent="0.3">
      <c r="A593" t="s">
        <v>130</v>
      </c>
      <c r="B593" s="2">
        <v>45941</v>
      </c>
      <c r="C593" t="s">
        <v>113</v>
      </c>
      <c r="D593">
        <v>1</v>
      </c>
      <c r="E593">
        <v>0</v>
      </c>
      <c r="F593">
        <v>0</v>
      </c>
      <c r="G593" t="str">
        <f>VLOOKUP(A593,'[1]Parkrun PBs'!A:B,2,FALSE)</f>
        <v>17:43</v>
      </c>
      <c r="H593" t="s">
        <v>114</v>
      </c>
      <c r="I593" t="s">
        <v>114</v>
      </c>
      <c r="J593" s="34" t="str">
        <f t="shared" si="24"/>
        <v xml:space="preserve"> </v>
      </c>
      <c r="K593">
        <f t="shared" si="25"/>
        <v>0</v>
      </c>
      <c r="L593">
        <v>0</v>
      </c>
      <c r="M593">
        <f t="shared" si="26"/>
        <v>1</v>
      </c>
    </row>
    <row r="594" spans="1:13" x14ac:dyDescent="0.3">
      <c r="A594" t="s">
        <v>42</v>
      </c>
      <c r="B594" s="2">
        <v>45941</v>
      </c>
      <c r="C594" t="s">
        <v>113</v>
      </c>
      <c r="D594">
        <v>1</v>
      </c>
      <c r="E594">
        <v>0</v>
      </c>
      <c r="F594">
        <v>0</v>
      </c>
      <c r="G594" t="str">
        <f>VLOOKUP(A594,'[1]Parkrun PBs'!A:B,2,FALSE)</f>
        <v>22:54</v>
      </c>
      <c r="H594" t="s">
        <v>114</v>
      </c>
      <c r="I594" t="s">
        <v>114</v>
      </c>
      <c r="J594" s="34" t="str">
        <f t="shared" si="24"/>
        <v xml:space="preserve"> </v>
      </c>
      <c r="K594">
        <f t="shared" si="25"/>
        <v>0</v>
      </c>
      <c r="L594">
        <v>0</v>
      </c>
      <c r="M594">
        <f t="shared" si="26"/>
        <v>1</v>
      </c>
    </row>
    <row r="595" spans="1:13" x14ac:dyDescent="0.3">
      <c r="A595" t="s">
        <v>21</v>
      </c>
      <c r="B595" s="2">
        <v>45941</v>
      </c>
      <c r="C595" t="s">
        <v>113</v>
      </c>
      <c r="D595">
        <v>1</v>
      </c>
      <c r="E595">
        <v>0</v>
      </c>
      <c r="F595">
        <v>0</v>
      </c>
      <c r="G595" t="str">
        <f>VLOOKUP(A595,'[1]Parkrun PBs'!A:B,2,FALSE)</f>
        <v>19:47</v>
      </c>
      <c r="H595" t="s">
        <v>114</v>
      </c>
      <c r="I595" t="s">
        <v>114</v>
      </c>
      <c r="J595" s="34" t="str">
        <f t="shared" si="24"/>
        <v xml:space="preserve"> </v>
      </c>
      <c r="K595">
        <f t="shared" si="25"/>
        <v>0</v>
      </c>
      <c r="L595">
        <v>0</v>
      </c>
      <c r="M595">
        <f t="shared" si="26"/>
        <v>1</v>
      </c>
    </row>
    <row r="596" spans="1:13" x14ac:dyDescent="0.3">
      <c r="A596" t="s">
        <v>162</v>
      </c>
      <c r="B596" s="2">
        <v>45941</v>
      </c>
      <c r="C596" t="s">
        <v>116</v>
      </c>
      <c r="D596">
        <v>1</v>
      </c>
      <c r="E596">
        <v>0</v>
      </c>
      <c r="F596">
        <v>0</v>
      </c>
      <c r="G596" t="str">
        <f>VLOOKUP(A596,'[1]Parkrun PBs'!A:B,2,FALSE)</f>
        <v>20:33</v>
      </c>
      <c r="H596" t="s">
        <v>115</v>
      </c>
      <c r="I596" t="s">
        <v>114</v>
      </c>
      <c r="J596" s="34" t="str">
        <f t="shared" si="24"/>
        <v>NEW PB</v>
      </c>
      <c r="K596">
        <f t="shared" si="25"/>
        <v>1</v>
      </c>
      <c r="L596">
        <v>0</v>
      </c>
      <c r="M596">
        <f t="shared" si="26"/>
        <v>2</v>
      </c>
    </row>
    <row r="597" spans="1:13" x14ac:dyDescent="0.3">
      <c r="A597" t="s">
        <v>54</v>
      </c>
      <c r="B597" s="2">
        <v>45941</v>
      </c>
      <c r="C597" t="s">
        <v>329</v>
      </c>
      <c r="D597">
        <v>1</v>
      </c>
      <c r="E597">
        <v>0</v>
      </c>
      <c r="F597">
        <v>0</v>
      </c>
      <c r="G597" t="str">
        <f>VLOOKUP(A597,'[1]Parkrun PBs'!A:B,2,FALSE)</f>
        <v>26:19</v>
      </c>
      <c r="H597" t="s">
        <v>114</v>
      </c>
      <c r="I597" t="s">
        <v>114</v>
      </c>
      <c r="J597" s="34" t="str">
        <f t="shared" si="24"/>
        <v xml:space="preserve"> </v>
      </c>
      <c r="K597">
        <f t="shared" si="25"/>
        <v>0</v>
      </c>
      <c r="L597">
        <v>0</v>
      </c>
      <c r="M597">
        <f t="shared" si="26"/>
        <v>1</v>
      </c>
    </row>
    <row r="598" spans="1:13" x14ac:dyDescent="0.3">
      <c r="A598" t="s">
        <v>37</v>
      </c>
      <c r="B598" s="2">
        <v>45941</v>
      </c>
      <c r="C598" t="s">
        <v>330</v>
      </c>
      <c r="D598">
        <v>1</v>
      </c>
      <c r="E598">
        <v>0</v>
      </c>
      <c r="F598">
        <v>0</v>
      </c>
      <c r="G598" t="str">
        <f>VLOOKUP(A598,'[1]Parkrun PBs'!A:B,2,FALSE)</f>
        <v>17:47</v>
      </c>
      <c r="H598" t="s">
        <v>115</v>
      </c>
      <c r="I598" t="s">
        <v>115</v>
      </c>
      <c r="J598" s="34" t="str">
        <f t="shared" si="24"/>
        <v>FIRST TIMER</v>
      </c>
      <c r="K598">
        <f t="shared" si="25"/>
        <v>0</v>
      </c>
      <c r="L598">
        <v>0</v>
      </c>
      <c r="M598">
        <f t="shared" si="26"/>
        <v>1</v>
      </c>
    </row>
    <row r="599" spans="1:13" x14ac:dyDescent="0.3">
      <c r="A599" t="s">
        <v>234</v>
      </c>
      <c r="B599" s="2">
        <v>45941</v>
      </c>
      <c r="C599" t="s">
        <v>220</v>
      </c>
      <c r="D599">
        <v>1</v>
      </c>
      <c r="E599">
        <v>0</v>
      </c>
      <c r="F599">
        <v>0</v>
      </c>
      <c r="G599" t="str">
        <f>VLOOKUP(A599,'[1]Parkrun PBs'!A:B,2,FALSE)</f>
        <v>17:58</v>
      </c>
      <c r="H599" t="s">
        <v>115</v>
      </c>
      <c r="I599" t="s">
        <v>114</v>
      </c>
      <c r="J599" s="34" t="str">
        <f t="shared" si="24"/>
        <v>NEW PB</v>
      </c>
      <c r="K599">
        <f t="shared" si="25"/>
        <v>1</v>
      </c>
      <c r="L599">
        <v>1</v>
      </c>
      <c r="M599">
        <f t="shared" si="26"/>
        <v>3</v>
      </c>
    </row>
    <row r="600" spans="1:13" x14ac:dyDescent="0.3">
      <c r="A600" t="s">
        <v>41</v>
      </c>
      <c r="B600" s="2">
        <v>45941</v>
      </c>
      <c r="C600" t="s">
        <v>123</v>
      </c>
      <c r="D600">
        <v>1</v>
      </c>
      <c r="E600">
        <v>0</v>
      </c>
      <c r="F600">
        <v>0</v>
      </c>
      <c r="G600" t="str">
        <f>VLOOKUP(A600,'[1]Parkrun PBs'!A:B,2,FALSE)</f>
        <v>20:25</v>
      </c>
      <c r="H600" t="s">
        <v>114</v>
      </c>
      <c r="I600" t="s">
        <v>114</v>
      </c>
      <c r="J600" s="34" t="str">
        <f t="shared" si="24"/>
        <v xml:space="preserve"> </v>
      </c>
      <c r="K600">
        <f t="shared" si="25"/>
        <v>0</v>
      </c>
      <c r="L600">
        <v>0</v>
      </c>
      <c r="M600">
        <f t="shared" si="26"/>
        <v>1</v>
      </c>
    </row>
    <row r="601" spans="1:13" x14ac:dyDescent="0.3">
      <c r="A601" t="s">
        <v>33</v>
      </c>
      <c r="B601" s="2">
        <v>45941</v>
      </c>
      <c r="C601" t="s">
        <v>123</v>
      </c>
      <c r="D601">
        <v>1</v>
      </c>
      <c r="E601">
        <v>0</v>
      </c>
      <c r="F601">
        <v>0</v>
      </c>
      <c r="G601" t="str">
        <f>VLOOKUP(A601,'[1]Parkrun PBs'!A:B,2,FALSE)</f>
        <v>16:58</v>
      </c>
      <c r="H601" t="s">
        <v>114</v>
      </c>
      <c r="I601" t="s">
        <v>114</v>
      </c>
      <c r="J601" s="34" t="str">
        <f t="shared" si="24"/>
        <v xml:space="preserve"> </v>
      </c>
      <c r="K601">
        <f t="shared" si="25"/>
        <v>0</v>
      </c>
      <c r="L601">
        <v>0</v>
      </c>
      <c r="M601">
        <f t="shared" si="26"/>
        <v>1</v>
      </c>
    </row>
    <row r="602" spans="1:13" x14ac:dyDescent="0.3">
      <c r="A602" t="s">
        <v>72</v>
      </c>
      <c r="B602" s="2">
        <v>45941</v>
      </c>
      <c r="C602" t="s">
        <v>140</v>
      </c>
      <c r="D602">
        <v>1</v>
      </c>
      <c r="E602">
        <v>0</v>
      </c>
      <c r="F602">
        <v>0</v>
      </c>
      <c r="G602" t="str">
        <f>VLOOKUP(A602,'[1]Parkrun PBs'!A:B,2,FALSE)</f>
        <v>17:02</v>
      </c>
      <c r="H602" t="s">
        <v>114</v>
      </c>
      <c r="I602" t="s">
        <v>114</v>
      </c>
      <c r="J602" s="34" t="str">
        <f t="shared" si="24"/>
        <v xml:space="preserve"> </v>
      </c>
      <c r="K602">
        <f t="shared" si="25"/>
        <v>0</v>
      </c>
      <c r="L602">
        <v>0</v>
      </c>
      <c r="M602">
        <f t="shared" si="26"/>
        <v>1</v>
      </c>
    </row>
    <row r="603" spans="1:13" x14ac:dyDescent="0.3">
      <c r="A603" t="s">
        <v>43</v>
      </c>
      <c r="B603" s="2">
        <v>45941</v>
      </c>
      <c r="C603" t="s">
        <v>168</v>
      </c>
      <c r="D603">
        <v>1</v>
      </c>
      <c r="E603">
        <v>0</v>
      </c>
      <c r="F603">
        <v>0</v>
      </c>
      <c r="G603" t="str">
        <f>VLOOKUP(A603,'[1]Parkrun PBs'!A:B,2,FALSE)</f>
        <v>24:06</v>
      </c>
      <c r="H603" t="s">
        <v>114</v>
      </c>
      <c r="I603" t="s">
        <v>114</v>
      </c>
      <c r="J603" s="34" t="str">
        <f t="shared" si="24"/>
        <v xml:space="preserve"> </v>
      </c>
      <c r="K603">
        <f t="shared" si="25"/>
        <v>0</v>
      </c>
      <c r="L603">
        <v>0</v>
      </c>
      <c r="M603">
        <f t="shared" si="26"/>
        <v>1</v>
      </c>
    </row>
    <row r="604" spans="1:13" x14ac:dyDescent="0.3">
      <c r="A604" t="s">
        <v>214</v>
      </c>
      <c r="B604" s="2">
        <v>45941</v>
      </c>
      <c r="C604" t="s">
        <v>127</v>
      </c>
      <c r="D604">
        <v>1</v>
      </c>
      <c r="E604">
        <v>0</v>
      </c>
      <c r="F604">
        <v>0</v>
      </c>
      <c r="G604" t="str">
        <f>VLOOKUP(A604,'[1]Parkrun PBs'!A:B,2,FALSE)</f>
        <v>28:56</v>
      </c>
      <c r="H604" t="s">
        <v>114</v>
      </c>
      <c r="I604" t="s">
        <v>114</v>
      </c>
      <c r="J604" s="34" t="str">
        <f t="shared" si="24"/>
        <v xml:space="preserve"> </v>
      </c>
      <c r="K604">
        <f t="shared" si="25"/>
        <v>0</v>
      </c>
      <c r="L604">
        <v>0</v>
      </c>
      <c r="M604">
        <f t="shared" si="26"/>
        <v>1</v>
      </c>
    </row>
    <row r="605" spans="1:13" x14ac:dyDescent="0.3">
      <c r="A605" t="s">
        <v>26</v>
      </c>
      <c r="B605" s="2">
        <v>45941</v>
      </c>
      <c r="C605" t="s">
        <v>127</v>
      </c>
      <c r="D605">
        <v>0</v>
      </c>
      <c r="E605" s="35">
        <v>2</v>
      </c>
      <c r="F605">
        <v>0</v>
      </c>
      <c r="G605" t="str">
        <f>VLOOKUP(A605,'[1]Parkrun PBs'!A:B,2,FALSE)</f>
        <v>21:46</v>
      </c>
      <c r="H605" t="s">
        <v>114</v>
      </c>
      <c r="I605" t="s">
        <v>114</v>
      </c>
      <c r="J605" s="34" t="str">
        <f t="shared" si="24"/>
        <v xml:space="preserve"> </v>
      </c>
      <c r="K605">
        <f t="shared" si="25"/>
        <v>0</v>
      </c>
      <c r="L605">
        <v>0</v>
      </c>
      <c r="M605">
        <f t="shared" si="26"/>
        <v>2</v>
      </c>
    </row>
    <row r="606" spans="1:13" x14ac:dyDescent="0.3">
      <c r="A606" t="s">
        <v>20</v>
      </c>
      <c r="B606" s="2">
        <v>45941</v>
      </c>
      <c r="C606" t="s">
        <v>127</v>
      </c>
      <c r="D606">
        <v>0</v>
      </c>
      <c r="E606" s="35">
        <v>2</v>
      </c>
      <c r="F606">
        <v>0</v>
      </c>
      <c r="G606" t="str">
        <f>VLOOKUP(A606,'[1]Parkrun PBs'!A:B,2,FALSE)</f>
        <v>19:36</v>
      </c>
      <c r="H606" t="s">
        <v>114</v>
      </c>
      <c r="I606" t="s">
        <v>114</v>
      </c>
      <c r="J606" s="34" t="str">
        <f t="shared" si="24"/>
        <v xml:space="preserve"> </v>
      </c>
      <c r="K606">
        <f t="shared" si="25"/>
        <v>0</v>
      </c>
      <c r="L606">
        <v>0</v>
      </c>
      <c r="M606">
        <f t="shared" si="26"/>
        <v>2</v>
      </c>
    </row>
    <row r="607" spans="1:13" x14ac:dyDescent="0.3">
      <c r="A607" t="s">
        <v>31</v>
      </c>
      <c r="B607" s="2">
        <v>45941</v>
      </c>
      <c r="C607" t="s">
        <v>331</v>
      </c>
      <c r="D607">
        <v>1</v>
      </c>
      <c r="E607">
        <v>0</v>
      </c>
      <c r="F607">
        <v>0</v>
      </c>
      <c r="G607" t="str">
        <f>VLOOKUP(A607,'[1]Parkrun PBs'!A:B,2,FALSE)</f>
        <v>17:34</v>
      </c>
      <c r="H607" t="s">
        <v>115</v>
      </c>
      <c r="I607" t="s">
        <v>115</v>
      </c>
      <c r="J607" s="34" t="str">
        <f t="shared" si="24"/>
        <v>FIRST TIMER</v>
      </c>
      <c r="K607">
        <f t="shared" si="25"/>
        <v>0</v>
      </c>
      <c r="L607">
        <v>1</v>
      </c>
      <c r="M607">
        <f t="shared" si="26"/>
        <v>2</v>
      </c>
    </row>
    <row r="608" spans="1:13" x14ac:dyDescent="0.3">
      <c r="A608" t="s">
        <v>14</v>
      </c>
      <c r="B608" s="2">
        <v>45941</v>
      </c>
      <c r="C608" t="s">
        <v>133</v>
      </c>
      <c r="D608">
        <v>1</v>
      </c>
      <c r="E608">
        <v>0</v>
      </c>
      <c r="F608">
        <v>0</v>
      </c>
      <c r="G608" t="str">
        <f>VLOOKUP(A608,'[1]Parkrun PBs'!A:B,2,FALSE)</f>
        <v>17:09</v>
      </c>
      <c r="H608" t="s">
        <v>114</v>
      </c>
      <c r="I608" t="s">
        <v>114</v>
      </c>
      <c r="J608" s="34" t="str">
        <f t="shared" si="24"/>
        <v xml:space="preserve"> </v>
      </c>
      <c r="K608">
        <f t="shared" si="25"/>
        <v>0</v>
      </c>
      <c r="L608">
        <v>1</v>
      </c>
      <c r="M608">
        <f t="shared" si="26"/>
        <v>2</v>
      </c>
    </row>
    <row r="609" spans="1:13" x14ac:dyDescent="0.3">
      <c r="A609" t="s">
        <v>59</v>
      </c>
      <c r="B609" s="2">
        <v>45941</v>
      </c>
      <c r="C609" t="s">
        <v>133</v>
      </c>
      <c r="D609">
        <v>1</v>
      </c>
      <c r="E609">
        <v>0</v>
      </c>
      <c r="F609">
        <v>0</v>
      </c>
      <c r="G609" t="str">
        <f>VLOOKUP(A609,'[1]Parkrun PBs'!A:B,2,FALSE)</f>
        <v>19:20</v>
      </c>
      <c r="H609" t="s">
        <v>114</v>
      </c>
      <c r="I609" t="s">
        <v>114</v>
      </c>
      <c r="J609" s="34" t="str">
        <f t="shared" si="24"/>
        <v xml:space="preserve"> </v>
      </c>
      <c r="K609">
        <f t="shared" si="25"/>
        <v>0</v>
      </c>
      <c r="L609">
        <v>0</v>
      </c>
      <c r="M609">
        <f t="shared" si="26"/>
        <v>1</v>
      </c>
    </row>
    <row r="610" spans="1:13" x14ac:dyDescent="0.3">
      <c r="A610" t="s">
        <v>118</v>
      </c>
      <c r="B610" s="2">
        <v>45941</v>
      </c>
      <c r="C610" t="s">
        <v>332</v>
      </c>
      <c r="D610">
        <v>1</v>
      </c>
      <c r="E610">
        <v>0</v>
      </c>
      <c r="F610">
        <v>0</v>
      </c>
      <c r="G610" t="str">
        <f>VLOOKUP(A610,'[1]Parkrun PBs'!A:B,2,FALSE)</f>
        <v>26:34</v>
      </c>
      <c r="H610" t="s">
        <v>115</v>
      </c>
      <c r="I610" t="s">
        <v>115</v>
      </c>
      <c r="J610" s="34" t="str">
        <f t="shared" si="24"/>
        <v>FIRST TIMER</v>
      </c>
      <c r="K610">
        <f t="shared" si="25"/>
        <v>0</v>
      </c>
      <c r="L610">
        <v>0</v>
      </c>
      <c r="M610">
        <f t="shared" si="26"/>
        <v>1</v>
      </c>
    </row>
    <row r="611" spans="1:13" x14ac:dyDescent="0.3">
      <c r="A611" t="s">
        <v>14</v>
      </c>
      <c r="B611" s="2">
        <v>45948</v>
      </c>
      <c r="C611" t="s">
        <v>148</v>
      </c>
      <c r="D611">
        <v>1</v>
      </c>
      <c r="E611">
        <v>0</v>
      </c>
      <c r="F611">
        <v>0</v>
      </c>
      <c r="G611" t="str">
        <f>VLOOKUP(A611,'[1]Parkrun PBs'!A:B,2,FALSE)</f>
        <v>17:09</v>
      </c>
      <c r="H611" t="s">
        <v>114</v>
      </c>
      <c r="I611" t="s">
        <v>114</v>
      </c>
      <c r="J611" s="34" t="str">
        <f t="shared" si="24"/>
        <v xml:space="preserve"> </v>
      </c>
      <c r="K611">
        <f t="shared" si="25"/>
        <v>0</v>
      </c>
      <c r="L611">
        <v>1</v>
      </c>
      <c r="M611">
        <f t="shared" si="26"/>
        <v>2</v>
      </c>
    </row>
    <row r="612" spans="1:13" x14ac:dyDescent="0.3">
      <c r="A612" t="s">
        <v>196</v>
      </c>
      <c r="B612" s="2">
        <v>45948</v>
      </c>
      <c r="C612" t="s">
        <v>148</v>
      </c>
      <c r="D612">
        <v>1</v>
      </c>
      <c r="E612">
        <v>0</v>
      </c>
      <c r="F612">
        <v>0</v>
      </c>
      <c r="G612" t="str">
        <f>VLOOKUP(A612,'[1]Parkrun PBs'!A:B,2,FALSE)</f>
        <v>18:45</v>
      </c>
      <c r="H612" t="s">
        <v>114</v>
      </c>
      <c r="I612" t="s">
        <v>114</v>
      </c>
      <c r="J612" s="34" t="str">
        <f t="shared" si="24"/>
        <v xml:space="preserve"> </v>
      </c>
      <c r="K612">
        <f t="shared" si="25"/>
        <v>0</v>
      </c>
      <c r="L612">
        <v>0</v>
      </c>
      <c r="M612">
        <f t="shared" si="26"/>
        <v>1</v>
      </c>
    </row>
    <row r="613" spans="1:13" x14ac:dyDescent="0.3">
      <c r="A613" t="s">
        <v>42</v>
      </c>
      <c r="B613" s="2">
        <v>45948</v>
      </c>
      <c r="C613" t="s">
        <v>317</v>
      </c>
      <c r="D613">
        <v>1</v>
      </c>
      <c r="E613">
        <v>0</v>
      </c>
      <c r="F613">
        <v>0</v>
      </c>
      <c r="G613" t="str">
        <f>VLOOKUP(A613,'[1]Parkrun PBs'!A:B,2,FALSE)</f>
        <v>22:54</v>
      </c>
      <c r="H613" t="s">
        <v>115</v>
      </c>
      <c r="I613" t="s">
        <v>115</v>
      </c>
      <c r="J613" s="34" t="str">
        <f t="shared" si="24"/>
        <v>FIRST TIMER</v>
      </c>
      <c r="K613">
        <f t="shared" si="25"/>
        <v>0</v>
      </c>
      <c r="L613">
        <v>0</v>
      </c>
      <c r="M613">
        <f t="shared" si="26"/>
        <v>1</v>
      </c>
    </row>
    <row r="614" spans="1:13" x14ac:dyDescent="0.3">
      <c r="A614" t="s">
        <v>130</v>
      </c>
      <c r="B614" s="2">
        <v>45948</v>
      </c>
      <c r="C614" t="s">
        <v>186</v>
      </c>
      <c r="D614">
        <v>1</v>
      </c>
      <c r="E614">
        <v>0</v>
      </c>
      <c r="F614">
        <v>0</v>
      </c>
      <c r="G614" t="str">
        <f>VLOOKUP(A614,'[1]Parkrun PBs'!A:B,2,FALSE)</f>
        <v>17:43</v>
      </c>
      <c r="H614" t="s">
        <v>115</v>
      </c>
      <c r="I614" t="s">
        <v>114</v>
      </c>
      <c r="J614" s="34" t="str">
        <f t="shared" si="24"/>
        <v>NEW PB</v>
      </c>
      <c r="K614">
        <f t="shared" si="25"/>
        <v>1</v>
      </c>
      <c r="L614">
        <v>1</v>
      </c>
      <c r="M614">
        <f t="shared" si="26"/>
        <v>3</v>
      </c>
    </row>
    <row r="615" spans="1:13" x14ac:dyDescent="0.3">
      <c r="A615" t="s">
        <v>20</v>
      </c>
      <c r="B615" s="2">
        <v>45948</v>
      </c>
      <c r="C615" t="s">
        <v>123</v>
      </c>
      <c r="D615">
        <v>1</v>
      </c>
      <c r="E615">
        <v>0</v>
      </c>
      <c r="F615">
        <v>0</v>
      </c>
      <c r="G615" t="str">
        <f>VLOOKUP(A615,'[1]Parkrun PBs'!A:B,2,FALSE)</f>
        <v>19:36</v>
      </c>
      <c r="H615" t="s">
        <v>115</v>
      </c>
      <c r="I615" t="s">
        <v>114</v>
      </c>
      <c r="J615" s="34" t="str">
        <f t="shared" si="24"/>
        <v>NEW PB</v>
      </c>
      <c r="K615">
        <f t="shared" si="25"/>
        <v>1</v>
      </c>
      <c r="L615">
        <v>0</v>
      </c>
      <c r="M615">
        <f t="shared" si="26"/>
        <v>2</v>
      </c>
    </row>
    <row r="616" spans="1:13" x14ac:dyDescent="0.3">
      <c r="A616" t="s">
        <v>21</v>
      </c>
      <c r="B616" s="2">
        <v>45948</v>
      </c>
      <c r="C616" t="s">
        <v>140</v>
      </c>
      <c r="D616">
        <v>1</v>
      </c>
      <c r="E616">
        <v>0</v>
      </c>
      <c r="F616">
        <v>0</v>
      </c>
      <c r="G616" t="str">
        <f>VLOOKUP(A616,'[1]Parkrun PBs'!A:B,2,FALSE)</f>
        <v>19:47</v>
      </c>
      <c r="H616" t="s">
        <v>114</v>
      </c>
      <c r="I616" t="s">
        <v>114</v>
      </c>
      <c r="J616" s="34" t="str">
        <f t="shared" si="24"/>
        <v xml:space="preserve"> </v>
      </c>
      <c r="K616">
        <f t="shared" si="25"/>
        <v>0</v>
      </c>
      <c r="L616">
        <v>0</v>
      </c>
      <c r="M616">
        <f t="shared" si="26"/>
        <v>1</v>
      </c>
    </row>
    <row r="617" spans="1:13" x14ac:dyDescent="0.3">
      <c r="A617" t="s">
        <v>132</v>
      </c>
      <c r="B617" s="2">
        <v>45948</v>
      </c>
      <c r="C617" t="s">
        <v>140</v>
      </c>
      <c r="D617">
        <v>1</v>
      </c>
      <c r="E617">
        <v>0</v>
      </c>
      <c r="F617">
        <v>0</v>
      </c>
      <c r="G617" t="str">
        <f>VLOOKUP(A617,'[1]Parkrun PBs'!A:B,2,FALSE)</f>
        <v>28:30</v>
      </c>
      <c r="H617" t="s">
        <v>114</v>
      </c>
      <c r="I617" t="s">
        <v>114</v>
      </c>
      <c r="J617" s="34" t="str">
        <f t="shared" si="24"/>
        <v xml:space="preserve"> </v>
      </c>
      <c r="K617">
        <f t="shared" si="25"/>
        <v>0</v>
      </c>
      <c r="L617">
        <v>0</v>
      </c>
      <c r="M617">
        <f t="shared" si="26"/>
        <v>1</v>
      </c>
    </row>
    <row r="618" spans="1:13" x14ac:dyDescent="0.3">
      <c r="A618" t="s">
        <v>72</v>
      </c>
      <c r="B618" s="2">
        <v>45948</v>
      </c>
      <c r="C618" t="s">
        <v>333</v>
      </c>
      <c r="D618">
        <v>1</v>
      </c>
      <c r="E618">
        <v>0</v>
      </c>
      <c r="F618">
        <v>0</v>
      </c>
      <c r="G618" t="str">
        <f>VLOOKUP(A618,'[1]Parkrun PBs'!A:B,2,FALSE)</f>
        <v>17:02</v>
      </c>
      <c r="H618" t="s">
        <v>115</v>
      </c>
      <c r="I618" t="s">
        <v>115</v>
      </c>
      <c r="J618" s="34" t="str">
        <f t="shared" si="24"/>
        <v>FIRST TIMER</v>
      </c>
      <c r="K618">
        <f t="shared" si="25"/>
        <v>0</v>
      </c>
      <c r="L618">
        <v>0</v>
      </c>
      <c r="M618">
        <f t="shared" si="26"/>
        <v>1</v>
      </c>
    </row>
    <row r="619" spans="1:13" x14ac:dyDescent="0.3">
      <c r="A619" t="s">
        <v>59</v>
      </c>
      <c r="B619" s="2">
        <v>45948</v>
      </c>
      <c r="C619" t="s">
        <v>333</v>
      </c>
      <c r="D619">
        <v>1</v>
      </c>
      <c r="E619">
        <v>0</v>
      </c>
      <c r="F619">
        <v>0</v>
      </c>
      <c r="G619" t="str">
        <f>VLOOKUP(A619,'[1]Parkrun PBs'!A:B,2,FALSE)</f>
        <v>19:20</v>
      </c>
      <c r="H619" t="s">
        <v>115</v>
      </c>
      <c r="I619" t="s">
        <v>115</v>
      </c>
      <c r="J619" s="34" t="str">
        <f t="shared" si="24"/>
        <v>FIRST TIMER</v>
      </c>
      <c r="K619">
        <f t="shared" si="25"/>
        <v>0</v>
      </c>
      <c r="L619">
        <v>0</v>
      </c>
      <c r="M619">
        <f t="shared" si="26"/>
        <v>1</v>
      </c>
    </row>
    <row r="620" spans="1:13" x14ac:dyDescent="0.3">
      <c r="A620" t="s">
        <v>41</v>
      </c>
      <c r="B620" s="2">
        <v>45948</v>
      </c>
      <c r="C620" t="s">
        <v>245</v>
      </c>
      <c r="D620">
        <v>1</v>
      </c>
      <c r="E620">
        <v>0</v>
      </c>
      <c r="F620">
        <v>0</v>
      </c>
      <c r="G620" t="str">
        <f>VLOOKUP(A620,'[1]Parkrun PBs'!A:B,2,FALSE)</f>
        <v>20:25</v>
      </c>
      <c r="H620" t="s">
        <v>115</v>
      </c>
      <c r="I620" t="s">
        <v>115</v>
      </c>
      <c r="J620" s="34" t="str">
        <f t="shared" si="24"/>
        <v>FIRST TIMER</v>
      </c>
      <c r="K620">
        <f t="shared" si="25"/>
        <v>0</v>
      </c>
      <c r="L620">
        <v>0</v>
      </c>
      <c r="M620">
        <f t="shared" si="26"/>
        <v>1</v>
      </c>
    </row>
    <row r="621" spans="1:13" x14ac:dyDescent="0.3">
      <c r="A621" t="s">
        <v>31</v>
      </c>
      <c r="B621" s="2">
        <v>45948</v>
      </c>
      <c r="C621" t="s">
        <v>127</v>
      </c>
      <c r="D621">
        <v>1</v>
      </c>
      <c r="E621">
        <v>0</v>
      </c>
      <c r="F621">
        <v>0</v>
      </c>
      <c r="G621" t="str">
        <f>VLOOKUP(A621,'[1]Parkrun PBs'!A:B,2,FALSE)</f>
        <v>17:34</v>
      </c>
      <c r="H621" t="s">
        <v>114</v>
      </c>
      <c r="I621" t="s">
        <v>114</v>
      </c>
      <c r="J621" s="34" t="str">
        <f t="shared" si="24"/>
        <v xml:space="preserve"> </v>
      </c>
      <c r="K621">
        <f t="shared" si="25"/>
        <v>0</v>
      </c>
      <c r="L621">
        <v>0</v>
      </c>
      <c r="M621">
        <f t="shared" si="26"/>
        <v>1</v>
      </c>
    </row>
    <row r="622" spans="1:13" x14ac:dyDescent="0.3">
      <c r="A622" t="s">
        <v>234</v>
      </c>
      <c r="B622" s="2">
        <v>45948</v>
      </c>
      <c r="C622" t="s">
        <v>127</v>
      </c>
      <c r="D622">
        <v>1</v>
      </c>
      <c r="E622">
        <v>0</v>
      </c>
      <c r="F622">
        <v>0</v>
      </c>
      <c r="G622" t="str">
        <f>VLOOKUP(A622,'[1]Parkrun PBs'!A:B,2,FALSE)</f>
        <v>17:58</v>
      </c>
      <c r="H622" t="s">
        <v>114</v>
      </c>
      <c r="I622" t="s">
        <v>114</v>
      </c>
      <c r="J622" s="34" t="str">
        <f t="shared" si="24"/>
        <v xml:space="preserve"> </v>
      </c>
      <c r="K622">
        <f t="shared" si="25"/>
        <v>0</v>
      </c>
      <c r="L622">
        <v>0</v>
      </c>
      <c r="M622">
        <f t="shared" si="26"/>
        <v>1</v>
      </c>
    </row>
    <row r="623" spans="1:13" x14ac:dyDescent="0.3">
      <c r="A623" t="s">
        <v>80</v>
      </c>
      <c r="B623" s="2">
        <v>45948</v>
      </c>
      <c r="C623" t="s">
        <v>127</v>
      </c>
      <c r="D623">
        <v>1</v>
      </c>
      <c r="E623">
        <v>0</v>
      </c>
      <c r="F623">
        <v>0</v>
      </c>
      <c r="G623" t="str">
        <f>VLOOKUP(A623,'[1]Parkrun PBs'!A:B,2,FALSE)</f>
        <v>20:09</v>
      </c>
      <c r="H623" t="s">
        <v>114</v>
      </c>
      <c r="I623" t="s">
        <v>114</v>
      </c>
      <c r="J623" s="34" t="str">
        <f t="shared" si="24"/>
        <v xml:space="preserve"> </v>
      </c>
      <c r="K623">
        <f t="shared" si="25"/>
        <v>0</v>
      </c>
      <c r="L623">
        <v>1</v>
      </c>
      <c r="M623">
        <f t="shared" si="26"/>
        <v>2</v>
      </c>
    </row>
    <row r="624" spans="1:13" x14ac:dyDescent="0.3">
      <c r="A624" t="s">
        <v>145</v>
      </c>
      <c r="B624" s="2">
        <v>45948</v>
      </c>
      <c r="C624" t="s">
        <v>127</v>
      </c>
      <c r="D624">
        <v>1</v>
      </c>
      <c r="E624">
        <v>0</v>
      </c>
      <c r="F624">
        <v>0</v>
      </c>
      <c r="G624" t="str">
        <f>VLOOKUP(A624,'[1]Parkrun PBs'!A:B,2,FALSE)</f>
        <v>24:22</v>
      </c>
      <c r="H624" t="s">
        <v>114</v>
      </c>
      <c r="I624" t="s">
        <v>114</v>
      </c>
      <c r="J624" s="34" t="str">
        <f t="shared" si="24"/>
        <v xml:space="preserve"> </v>
      </c>
      <c r="K624">
        <f t="shared" si="25"/>
        <v>0</v>
      </c>
      <c r="L624">
        <v>0</v>
      </c>
      <c r="M624">
        <f t="shared" si="26"/>
        <v>1</v>
      </c>
    </row>
    <row r="625" spans="1:13" x14ac:dyDescent="0.3">
      <c r="A625" t="s">
        <v>128</v>
      </c>
      <c r="B625" s="2">
        <v>45948</v>
      </c>
      <c r="C625" t="s">
        <v>127</v>
      </c>
      <c r="D625">
        <v>0</v>
      </c>
      <c r="E625" s="35">
        <v>2</v>
      </c>
      <c r="F625">
        <v>0</v>
      </c>
      <c r="G625" t="str">
        <f>VLOOKUP(A625,'[1]Parkrun PBs'!A:B,2,FALSE)</f>
        <v>25:17</v>
      </c>
      <c r="H625" t="s">
        <v>114</v>
      </c>
      <c r="I625" t="s">
        <v>114</v>
      </c>
      <c r="J625" s="34" t="str">
        <f t="shared" si="24"/>
        <v xml:space="preserve"> </v>
      </c>
      <c r="K625">
        <f t="shared" si="25"/>
        <v>0</v>
      </c>
      <c r="L625">
        <v>0</v>
      </c>
      <c r="M625">
        <f t="shared" si="26"/>
        <v>2</v>
      </c>
    </row>
    <row r="626" spans="1:13" x14ac:dyDescent="0.3">
      <c r="A626" t="s">
        <v>33</v>
      </c>
      <c r="B626" s="2">
        <v>45948</v>
      </c>
      <c r="C626" t="s">
        <v>131</v>
      </c>
      <c r="D626">
        <v>1</v>
      </c>
      <c r="E626">
        <v>0</v>
      </c>
      <c r="F626" s="35">
        <v>2</v>
      </c>
      <c r="G626" t="str">
        <f>VLOOKUP(A626,'[1]Parkrun PBs'!A:B,2,FALSE)</f>
        <v>16:58</v>
      </c>
      <c r="H626" t="s">
        <v>115</v>
      </c>
      <c r="I626" t="s">
        <v>114</v>
      </c>
      <c r="J626" s="34" t="str">
        <f t="shared" si="24"/>
        <v>NEW PB</v>
      </c>
      <c r="K626">
        <f t="shared" si="25"/>
        <v>1</v>
      </c>
      <c r="L626">
        <v>1</v>
      </c>
      <c r="M626">
        <f t="shared" si="26"/>
        <v>5</v>
      </c>
    </row>
    <row r="627" spans="1:13" x14ac:dyDescent="0.3">
      <c r="A627" t="s">
        <v>160</v>
      </c>
      <c r="B627" s="2">
        <v>45948</v>
      </c>
      <c r="C627" t="s">
        <v>133</v>
      </c>
      <c r="D627">
        <v>1</v>
      </c>
      <c r="E627">
        <v>0</v>
      </c>
      <c r="F627">
        <v>0</v>
      </c>
      <c r="G627" t="str">
        <f>VLOOKUP(A627,'[1]Parkrun PBs'!A:B,2,FALSE)</f>
        <v>20:28</v>
      </c>
      <c r="H627" t="s">
        <v>114</v>
      </c>
      <c r="I627" t="s">
        <v>114</v>
      </c>
      <c r="J627" s="34" t="str">
        <f t="shared" si="24"/>
        <v xml:space="preserve"> </v>
      </c>
      <c r="K627">
        <f t="shared" si="25"/>
        <v>0</v>
      </c>
      <c r="L627">
        <v>0</v>
      </c>
      <c r="M627">
        <f t="shared" si="26"/>
        <v>1</v>
      </c>
    </row>
    <row r="628" spans="1:13" x14ac:dyDescent="0.3">
      <c r="A628" t="s">
        <v>54</v>
      </c>
      <c r="B628" s="2">
        <v>45948</v>
      </c>
      <c r="C628" t="s">
        <v>133</v>
      </c>
      <c r="D628">
        <v>1</v>
      </c>
      <c r="E628">
        <v>0</v>
      </c>
      <c r="F628">
        <v>0</v>
      </c>
      <c r="G628" t="str">
        <f>VLOOKUP(A628,'[1]Parkrun PBs'!A:B,2,FALSE)</f>
        <v>26:19</v>
      </c>
      <c r="H628" t="s">
        <v>114</v>
      </c>
      <c r="I628" t="s">
        <v>114</v>
      </c>
      <c r="J628" s="34" t="str">
        <f t="shared" si="24"/>
        <v xml:space="preserve"> </v>
      </c>
      <c r="K628">
        <f t="shared" si="25"/>
        <v>0</v>
      </c>
      <c r="L628">
        <v>0</v>
      </c>
      <c r="M628">
        <f t="shared" si="26"/>
        <v>1</v>
      </c>
    </row>
    <row r="629" spans="1:13" x14ac:dyDescent="0.3">
      <c r="A629" t="s">
        <v>234</v>
      </c>
      <c r="B629" s="2">
        <v>45955</v>
      </c>
      <c r="C629" t="s">
        <v>113</v>
      </c>
      <c r="D629">
        <v>1</v>
      </c>
      <c r="E629">
        <v>0</v>
      </c>
      <c r="F629">
        <v>0</v>
      </c>
      <c r="G629" t="str">
        <f>VLOOKUP(A629,'[1]Parkrun PBs'!A:B,2,FALSE)</f>
        <v>17:58</v>
      </c>
      <c r="H629" t="s">
        <v>115</v>
      </c>
      <c r="I629" t="s">
        <v>114</v>
      </c>
      <c r="J629" s="34" t="str">
        <f t="shared" si="24"/>
        <v>NEW PB</v>
      </c>
      <c r="K629">
        <f t="shared" si="25"/>
        <v>1</v>
      </c>
      <c r="L629">
        <v>1</v>
      </c>
      <c r="M629">
        <f t="shared" si="26"/>
        <v>3</v>
      </c>
    </row>
    <row r="630" spans="1:13" x14ac:dyDescent="0.3">
      <c r="A630" t="s">
        <v>22</v>
      </c>
      <c r="B630" s="2">
        <v>45955</v>
      </c>
      <c r="C630" t="s">
        <v>113</v>
      </c>
      <c r="D630">
        <v>1</v>
      </c>
      <c r="E630">
        <v>0</v>
      </c>
      <c r="F630">
        <v>0</v>
      </c>
      <c r="G630" t="str">
        <f>VLOOKUP(A630,'[1]Parkrun PBs'!A:B,2,FALSE)</f>
        <v>21:27</v>
      </c>
      <c r="H630" t="s">
        <v>114</v>
      </c>
      <c r="I630" t="s">
        <v>114</v>
      </c>
      <c r="J630" s="34" t="str">
        <f t="shared" si="24"/>
        <v xml:space="preserve"> </v>
      </c>
      <c r="K630">
        <f t="shared" si="25"/>
        <v>0</v>
      </c>
      <c r="L630">
        <v>0</v>
      </c>
      <c r="M630">
        <f t="shared" si="26"/>
        <v>1</v>
      </c>
    </row>
    <row r="631" spans="1:13" x14ac:dyDescent="0.3">
      <c r="A631" t="s">
        <v>130</v>
      </c>
      <c r="B631" s="2">
        <v>45955</v>
      </c>
      <c r="C631" t="s">
        <v>148</v>
      </c>
      <c r="D631">
        <v>1</v>
      </c>
      <c r="E631">
        <v>0</v>
      </c>
      <c r="F631">
        <v>0</v>
      </c>
      <c r="G631" t="str">
        <f>VLOOKUP(A631,'[1]Parkrun PBs'!A:B,2,FALSE)</f>
        <v>17:43</v>
      </c>
      <c r="H631" t="s">
        <v>114</v>
      </c>
      <c r="I631" t="s">
        <v>114</v>
      </c>
      <c r="J631" s="34" t="str">
        <f t="shared" si="24"/>
        <v xml:space="preserve"> </v>
      </c>
      <c r="K631">
        <f t="shared" si="25"/>
        <v>0</v>
      </c>
      <c r="L631">
        <v>0</v>
      </c>
      <c r="M631">
        <f t="shared" si="26"/>
        <v>1</v>
      </c>
    </row>
    <row r="632" spans="1:13" x14ac:dyDescent="0.3">
      <c r="A632" t="s">
        <v>54</v>
      </c>
      <c r="B632" s="2">
        <v>45955</v>
      </c>
      <c r="C632" t="s">
        <v>148</v>
      </c>
      <c r="D632">
        <v>1</v>
      </c>
      <c r="E632">
        <v>0</v>
      </c>
      <c r="F632">
        <v>0</v>
      </c>
      <c r="G632" t="str">
        <f>VLOOKUP(A632,'[1]Parkrun PBs'!A:B,2,FALSE)</f>
        <v>26:19</v>
      </c>
      <c r="H632" t="s">
        <v>114</v>
      </c>
      <c r="I632" t="s">
        <v>114</v>
      </c>
      <c r="J632" s="34" t="str">
        <f t="shared" si="24"/>
        <v xml:space="preserve"> </v>
      </c>
      <c r="K632">
        <f t="shared" si="25"/>
        <v>0</v>
      </c>
      <c r="L632">
        <v>0</v>
      </c>
      <c r="M632">
        <f t="shared" si="26"/>
        <v>1</v>
      </c>
    </row>
    <row r="633" spans="1:13" x14ac:dyDescent="0.3">
      <c r="A633" t="s">
        <v>128</v>
      </c>
      <c r="B633" s="2">
        <v>45955</v>
      </c>
      <c r="C633" t="s">
        <v>116</v>
      </c>
      <c r="D633">
        <v>1</v>
      </c>
      <c r="E633">
        <v>0</v>
      </c>
      <c r="F633">
        <v>0</v>
      </c>
      <c r="G633" t="str">
        <f>VLOOKUP(A633,'[1]Parkrun PBs'!A:B,2,FALSE)</f>
        <v>25:17</v>
      </c>
      <c r="H633" t="s">
        <v>114</v>
      </c>
      <c r="I633" t="s">
        <v>114</v>
      </c>
      <c r="J633" s="34" t="str">
        <f t="shared" si="24"/>
        <v xml:space="preserve"> </v>
      </c>
      <c r="K633">
        <f t="shared" si="25"/>
        <v>0</v>
      </c>
      <c r="L633">
        <v>1</v>
      </c>
      <c r="M633">
        <f t="shared" si="26"/>
        <v>2</v>
      </c>
    </row>
    <row r="634" spans="1:13" x14ac:dyDescent="0.3">
      <c r="A634" t="s">
        <v>34</v>
      </c>
      <c r="B634" s="2">
        <v>45955</v>
      </c>
      <c r="C634" t="s">
        <v>334</v>
      </c>
      <c r="D634">
        <v>1</v>
      </c>
      <c r="E634">
        <v>0</v>
      </c>
      <c r="F634">
        <v>0</v>
      </c>
      <c r="G634" t="str">
        <f>VLOOKUP(A634,'[1]Parkrun PBs'!A:B,2,FALSE)</f>
        <v>19:45</v>
      </c>
      <c r="H634" t="s">
        <v>115</v>
      </c>
      <c r="I634" t="s">
        <v>115</v>
      </c>
      <c r="J634" s="34" t="str">
        <f t="shared" si="24"/>
        <v>FIRST TIMER</v>
      </c>
      <c r="K634">
        <f t="shared" si="25"/>
        <v>0</v>
      </c>
      <c r="L634">
        <v>0</v>
      </c>
      <c r="M634">
        <f t="shared" si="26"/>
        <v>1</v>
      </c>
    </row>
    <row r="635" spans="1:13" x14ac:dyDescent="0.3">
      <c r="A635" t="s">
        <v>27</v>
      </c>
      <c r="B635" s="2">
        <v>45955</v>
      </c>
      <c r="C635" t="s">
        <v>193</v>
      </c>
      <c r="D635">
        <v>1</v>
      </c>
      <c r="E635">
        <v>0</v>
      </c>
      <c r="F635">
        <v>0</v>
      </c>
      <c r="G635" t="str">
        <f>VLOOKUP(A635,'[1]Parkrun PBs'!A:B,2,FALSE)</f>
        <v>17:07</v>
      </c>
      <c r="H635" t="s">
        <v>115</v>
      </c>
      <c r="I635" t="s">
        <v>114</v>
      </c>
      <c r="J635" s="34" t="str">
        <f t="shared" si="24"/>
        <v>NEW PB</v>
      </c>
      <c r="K635">
        <f t="shared" si="25"/>
        <v>1</v>
      </c>
      <c r="L635">
        <v>0</v>
      </c>
      <c r="M635">
        <f t="shared" si="26"/>
        <v>2</v>
      </c>
    </row>
    <row r="636" spans="1:13" x14ac:dyDescent="0.3">
      <c r="A636" t="s">
        <v>17</v>
      </c>
      <c r="B636" s="2">
        <v>45955</v>
      </c>
      <c r="C636" t="s">
        <v>123</v>
      </c>
      <c r="D636">
        <v>1</v>
      </c>
      <c r="E636">
        <v>0</v>
      </c>
      <c r="F636">
        <v>0</v>
      </c>
      <c r="G636" t="str">
        <f>VLOOKUP(A636,'[1]Parkrun PBs'!A:B,2,FALSE)</f>
        <v>17:32</v>
      </c>
      <c r="H636" t="s">
        <v>114</v>
      </c>
      <c r="I636" t="s">
        <v>114</v>
      </c>
      <c r="J636" s="34" t="str">
        <f t="shared" si="24"/>
        <v xml:space="preserve"> </v>
      </c>
      <c r="K636">
        <f t="shared" si="25"/>
        <v>0</v>
      </c>
      <c r="L636">
        <v>0</v>
      </c>
      <c r="M636">
        <f t="shared" si="26"/>
        <v>1</v>
      </c>
    </row>
    <row r="637" spans="1:13" x14ac:dyDescent="0.3">
      <c r="A637" t="s">
        <v>21</v>
      </c>
      <c r="B637" s="2">
        <v>45955</v>
      </c>
      <c r="C637" t="s">
        <v>123</v>
      </c>
      <c r="D637">
        <v>1</v>
      </c>
      <c r="E637">
        <v>0</v>
      </c>
      <c r="F637">
        <v>0</v>
      </c>
      <c r="G637" t="str">
        <f>VLOOKUP(A637,'[1]Parkrun PBs'!A:B,2,FALSE)</f>
        <v>19:47</v>
      </c>
      <c r="H637" t="s">
        <v>114</v>
      </c>
      <c r="I637" t="s">
        <v>114</v>
      </c>
      <c r="J637" s="34" t="str">
        <f t="shared" si="24"/>
        <v xml:space="preserve"> </v>
      </c>
      <c r="K637">
        <f t="shared" si="25"/>
        <v>0</v>
      </c>
      <c r="L637">
        <v>0</v>
      </c>
      <c r="M637">
        <f t="shared" si="26"/>
        <v>1</v>
      </c>
    </row>
    <row r="638" spans="1:13" x14ac:dyDescent="0.3">
      <c r="A638" t="s">
        <v>59</v>
      </c>
      <c r="B638" s="2">
        <v>45955</v>
      </c>
      <c r="C638" t="s">
        <v>335</v>
      </c>
      <c r="D638">
        <v>1</v>
      </c>
      <c r="E638">
        <v>0</v>
      </c>
      <c r="F638">
        <v>0</v>
      </c>
      <c r="G638" t="str">
        <f>VLOOKUP(A638,'[1]Parkrun PBs'!A:B,2,FALSE)</f>
        <v>19:20</v>
      </c>
      <c r="H638" t="s">
        <v>115</v>
      </c>
      <c r="I638" t="s">
        <v>115</v>
      </c>
      <c r="J638" s="34" t="str">
        <f t="shared" si="24"/>
        <v>FIRST TIMER</v>
      </c>
      <c r="K638">
        <f t="shared" si="25"/>
        <v>0</v>
      </c>
      <c r="L638">
        <v>0</v>
      </c>
      <c r="M638">
        <f t="shared" si="26"/>
        <v>1</v>
      </c>
    </row>
    <row r="639" spans="1:13" x14ac:dyDescent="0.3">
      <c r="A639" t="s">
        <v>33</v>
      </c>
      <c r="B639" s="2">
        <v>45955</v>
      </c>
      <c r="C639" t="s">
        <v>245</v>
      </c>
      <c r="D639">
        <v>1</v>
      </c>
      <c r="E639">
        <v>0</v>
      </c>
      <c r="F639">
        <v>0</v>
      </c>
      <c r="G639" t="str">
        <f>VLOOKUP(A639,'[1]Parkrun PBs'!A:B,2,FALSE)</f>
        <v>16:58</v>
      </c>
      <c r="H639" t="s">
        <v>115</v>
      </c>
      <c r="I639" t="s">
        <v>115</v>
      </c>
      <c r="J639" s="34" t="str">
        <f t="shared" ref="J639:J702" si="27">IF(H639="Y",IF(I639="Y","FIRST TIMER","NEW PB")," ")</f>
        <v>FIRST TIMER</v>
      </c>
      <c r="K639">
        <f t="shared" ref="K639:K702" si="28">IF(H639="Y",1,0)-IF(I639="Y",1,0)</f>
        <v>0</v>
      </c>
      <c r="L639">
        <v>0</v>
      </c>
      <c r="M639">
        <f t="shared" ref="M639:M702" si="29">SUM(D639:F639,K639:L639)</f>
        <v>1</v>
      </c>
    </row>
    <row r="640" spans="1:13" x14ac:dyDescent="0.3">
      <c r="A640" t="s">
        <v>160</v>
      </c>
      <c r="B640" s="2">
        <v>45955</v>
      </c>
      <c r="C640" t="s">
        <v>125</v>
      </c>
      <c r="D640">
        <v>1</v>
      </c>
      <c r="E640">
        <v>0</v>
      </c>
      <c r="F640">
        <v>0</v>
      </c>
      <c r="G640" t="str">
        <f>VLOOKUP(A640,'[1]Parkrun PBs'!A:B,2,FALSE)</f>
        <v>20:28</v>
      </c>
      <c r="H640" t="s">
        <v>114</v>
      </c>
      <c r="I640" t="s">
        <v>114</v>
      </c>
      <c r="J640" s="34" t="str">
        <f t="shared" si="27"/>
        <v xml:space="preserve"> </v>
      </c>
      <c r="K640">
        <f t="shared" si="28"/>
        <v>0</v>
      </c>
      <c r="L640">
        <v>0</v>
      </c>
      <c r="M640">
        <f t="shared" si="29"/>
        <v>1</v>
      </c>
    </row>
    <row r="641" spans="1:13" x14ac:dyDescent="0.3">
      <c r="A641" t="s">
        <v>20</v>
      </c>
      <c r="B641" s="2">
        <v>45955</v>
      </c>
      <c r="C641" t="s">
        <v>127</v>
      </c>
      <c r="D641">
        <v>1</v>
      </c>
      <c r="E641">
        <v>0</v>
      </c>
      <c r="F641">
        <v>0</v>
      </c>
      <c r="G641" t="str">
        <f>VLOOKUP(A641,'[1]Parkrun PBs'!A:B,2,FALSE)</f>
        <v>19:36</v>
      </c>
      <c r="H641" t="s">
        <v>114</v>
      </c>
      <c r="I641" t="s">
        <v>114</v>
      </c>
      <c r="J641" s="34" t="str">
        <f t="shared" si="27"/>
        <v xml:space="preserve"> </v>
      </c>
      <c r="K641">
        <f t="shared" si="28"/>
        <v>0</v>
      </c>
      <c r="L641">
        <v>0</v>
      </c>
      <c r="M641">
        <f t="shared" si="29"/>
        <v>1</v>
      </c>
    </row>
    <row r="642" spans="1:13" x14ac:dyDescent="0.3">
      <c r="A642" t="s">
        <v>26</v>
      </c>
      <c r="B642" s="2">
        <v>45955</v>
      </c>
      <c r="C642" t="s">
        <v>127</v>
      </c>
      <c r="D642">
        <v>1</v>
      </c>
      <c r="E642">
        <v>0</v>
      </c>
      <c r="F642">
        <v>0</v>
      </c>
      <c r="G642" t="str">
        <f>VLOOKUP(A642,'[1]Parkrun PBs'!A:B,2,FALSE)</f>
        <v>21:46</v>
      </c>
      <c r="H642" t="s">
        <v>114</v>
      </c>
      <c r="I642" t="s">
        <v>114</v>
      </c>
      <c r="J642" s="34" t="str">
        <f t="shared" si="27"/>
        <v xml:space="preserve"> </v>
      </c>
      <c r="K642">
        <f t="shared" si="28"/>
        <v>0</v>
      </c>
      <c r="L642">
        <v>0</v>
      </c>
      <c r="M642">
        <f t="shared" si="29"/>
        <v>1</v>
      </c>
    </row>
    <row r="643" spans="1:13" x14ac:dyDescent="0.3">
      <c r="A643" t="s">
        <v>42</v>
      </c>
      <c r="B643" s="2">
        <v>45955</v>
      </c>
      <c r="C643" t="s">
        <v>127</v>
      </c>
      <c r="D643">
        <v>1</v>
      </c>
      <c r="E643">
        <v>0</v>
      </c>
      <c r="F643">
        <v>0</v>
      </c>
      <c r="G643" t="str">
        <f>VLOOKUP(A643,'[1]Parkrun PBs'!A:B,2,FALSE)</f>
        <v>22:54</v>
      </c>
      <c r="H643" t="s">
        <v>114</v>
      </c>
      <c r="I643" t="s">
        <v>114</v>
      </c>
      <c r="J643" s="34" t="str">
        <f t="shared" si="27"/>
        <v xml:space="preserve"> </v>
      </c>
      <c r="K643">
        <f t="shared" si="28"/>
        <v>0</v>
      </c>
      <c r="L643">
        <v>0</v>
      </c>
      <c r="M643">
        <f t="shared" si="29"/>
        <v>1</v>
      </c>
    </row>
    <row r="644" spans="1:13" x14ac:dyDescent="0.3">
      <c r="A644" t="s">
        <v>118</v>
      </c>
      <c r="B644" s="2">
        <v>45955</v>
      </c>
      <c r="C644" t="s">
        <v>127</v>
      </c>
      <c r="D644">
        <v>1</v>
      </c>
      <c r="E644">
        <v>0</v>
      </c>
      <c r="F644">
        <v>0</v>
      </c>
      <c r="G644" t="str">
        <f>VLOOKUP(A644,'[1]Parkrun PBs'!A:B,2,FALSE)</f>
        <v>26:34</v>
      </c>
      <c r="H644" t="s">
        <v>114</v>
      </c>
      <c r="I644" t="s">
        <v>114</v>
      </c>
      <c r="J644" s="34" t="str">
        <f t="shared" si="27"/>
        <v xml:space="preserve"> </v>
      </c>
      <c r="K644">
        <f t="shared" si="28"/>
        <v>0</v>
      </c>
      <c r="L644">
        <v>0</v>
      </c>
      <c r="M644">
        <f t="shared" si="29"/>
        <v>1</v>
      </c>
    </row>
    <row r="645" spans="1:13" x14ac:dyDescent="0.3">
      <c r="A645" t="s">
        <v>41</v>
      </c>
      <c r="B645" s="2">
        <v>45955</v>
      </c>
      <c r="C645" t="s">
        <v>327</v>
      </c>
      <c r="D645">
        <v>1</v>
      </c>
      <c r="E645">
        <v>0</v>
      </c>
      <c r="F645">
        <v>0</v>
      </c>
      <c r="G645" t="str">
        <f>VLOOKUP(A645,'[1]Parkrun PBs'!A:B,2,FALSE)</f>
        <v>20:25</v>
      </c>
      <c r="H645" t="s">
        <v>115</v>
      </c>
      <c r="I645" t="s">
        <v>115</v>
      </c>
      <c r="J645" s="34" t="str">
        <f t="shared" si="27"/>
        <v>FIRST TIMER</v>
      </c>
      <c r="K645">
        <f t="shared" si="28"/>
        <v>0</v>
      </c>
      <c r="L645">
        <v>0</v>
      </c>
      <c r="M645">
        <f t="shared" si="29"/>
        <v>1</v>
      </c>
    </row>
    <row r="646" spans="1:13" x14ac:dyDescent="0.3">
      <c r="A646" t="s">
        <v>132</v>
      </c>
      <c r="B646" s="2">
        <v>45955</v>
      </c>
      <c r="C646" t="s">
        <v>133</v>
      </c>
      <c r="D646">
        <v>1</v>
      </c>
      <c r="E646">
        <v>0</v>
      </c>
      <c r="F646">
        <v>0</v>
      </c>
      <c r="G646" t="str">
        <f>VLOOKUP(A646,'[1]Parkrun PBs'!A:B,2,FALSE)</f>
        <v>28:30</v>
      </c>
      <c r="H646" t="s">
        <v>114</v>
      </c>
      <c r="I646" t="s">
        <v>114</v>
      </c>
      <c r="J646" s="34" t="str">
        <f t="shared" si="27"/>
        <v xml:space="preserve"> </v>
      </c>
      <c r="K646">
        <f t="shared" si="28"/>
        <v>0</v>
      </c>
      <c r="L646">
        <v>0</v>
      </c>
      <c r="M646">
        <f t="shared" si="29"/>
        <v>1</v>
      </c>
    </row>
    <row r="647" spans="1:13" x14ac:dyDescent="0.3">
      <c r="A647" t="s">
        <v>224</v>
      </c>
      <c r="B647" s="2">
        <v>45955</v>
      </c>
      <c r="C647" t="s">
        <v>127</v>
      </c>
      <c r="D647">
        <v>0</v>
      </c>
      <c r="E647" s="35">
        <v>2</v>
      </c>
      <c r="F647">
        <v>0</v>
      </c>
      <c r="G647" t="str">
        <f>VLOOKUP(A647,'[1]Parkrun PBs'!A:B,2,FALSE)</f>
        <v>26:00</v>
      </c>
      <c r="H647" t="s">
        <v>114</v>
      </c>
      <c r="I647" t="s">
        <v>114</v>
      </c>
      <c r="J647" s="34" t="str">
        <f t="shared" si="27"/>
        <v xml:space="preserve"> </v>
      </c>
      <c r="K647">
        <f t="shared" si="28"/>
        <v>0</v>
      </c>
      <c r="L647">
        <v>0</v>
      </c>
      <c r="M647">
        <f t="shared" si="29"/>
        <v>2</v>
      </c>
    </row>
    <row r="648" spans="1:13" x14ac:dyDescent="0.3">
      <c r="A648" t="s">
        <v>18</v>
      </c>
      <c r="B648" s="2">
        <v>45962</v>
      </c>
      <c r="C648" t="s">
        <v>113</v>
      </c>
      <c r="D648">
        <v>1</v>
      </c>
      <c r="E648">
        <v>0</v>
      </c>
      <c r="F648">
        <v>0</v>
      </c>
      <c r="G648" t="str">
        <f>VLOOKUP(A648,'[1]Parkrun PBs'!A:B,2,FALSE)</f>
        <v>19:29</v>
      </c>
      <c r="H648" t="s">
        <v>114</v>
      </c>
      <c r="I648" t="s">
        <v>114</v>
      </c>
      <c r="J648" s="34" t="str">
        <f t="shared" si="27"/>
        <v xml:space="preserve"> </v>
      </c>
      <c r="K648">
        <f t="shared" si="28"/>
        <v>0</v>
      </c>
      <c r="L648">
        <v>0</v>
      </c>
      <c r="M648">
        <f t="shared" si="29"/>
        <v>1</v>
      </c>
    </row>
    <row r="649" spans="1:13" x14ac:dyDescent="0.3">
      <c r="A649" t="s">
        <v>322</v>
      </c>
      <c r="B649" s="2">
        <v>45962</v>
      </c>
      <c r="C649" t="s">
        <v>113</v>
      </c>
      <c r="D649">
        <v>1</v>
      </c>
      <c r="E649">
        <v>0</v>
      </c>
      <c r="F649">
        <v>0</v>
      </c>
      <c r="G649" t="str">
        <f>VLOOKUP(A649,'[1]Parkrun PBs'!A:B,2,FALSE)</f>
        <v>23:43</v>
      </c>
      <c r="H649" t="s">
        <v>114</v>
      </c>
      <c r="I649" t="s">
        <v>114</v>
      </c>
      <c r="J649" s="34" t="str">
        <f t="shared" si="27"/>
        <v xml:space="preserve"> </v>
      </c>
      <c r="K649">
        <f t="shared" si="28"/>
        <v>0</v>
      </c>
      <c r="L649">
        <v>1</v>
      </c>
      <c r="M649">
        <f t="shared" si="29"/>
        <v>2</v>
      </c>
    </row>
    <row r="650" spans="1:13" x14ac:dyDescent="0.3">
      <c r="A650" t="s">
        <v>43</v>
      </c>
      <c r="B650" s="2">
        <v>45962</v>
      </c>
      <c r="C650" t="s">
        <v>113</v>
      </c>
      <c r="D650">
        <v>1</v>
      </c>
      <c r="E650">
        <v>0</v>
      </c>
      <c r="F650">
        <v>0</v>
      </c>
      <c r="G650" t="str">
        <f>VLOOKUP(A650,'[1]Parkrun PBs'!A:B,2,FALSE)</f>
        <v>24:06</v>
      </c>
      <c r="H650" t="s">
        <v>114</v>
      </c>
      <c r="I650" t="s">
        <v>114</v>
      </c>
      <c r="J650" s="34" t="str">
        <f t="shared" si="27"/>
        <v xml:space="preserve"> </v>
      </c>
      <c r="K650">
        <f t="shared" si="28"/>
        <v>0</v>
      </c>
      <c r="L650">
        <v>0</v>
      </c>
      <c r="M650">
        <f t="shared" si="29"/>
        <v>1</v>
      </c>
    </row>
    <row r="651" spans="1:13" x14ac:dyDescent="0.3">
      <c r="A651" t="s">
        <v>224</v>
      </c>
      <c r="B651" s="2">
        <v>45962</v>
      </c>
      <c r="C651" t="s">
        <v>113</v>
      </c>
      <c r="D651">
        <v>1</v>
      </c>
      <c r="E651">
        <v>0</v>
      </c>
      <c r="F651">
        <v>0</v>
      </c>
      <c r="G651" t="str">
        <f>VLOOKUP(A651,'[1]Parkrun PBs'!A:B,2,FALSE)</f>
        <v>26:00</v>
      </c>
      <c r="H651" t="s">
        <v>115</v>
      </c>
      <c r="I651" t="s">
        <v>114</v>
      </c>
      <c r="J651" s="34" t="str">
        <f t="shared" si="27"/>
        <v>NEW PB</v>
      </c>
      <c r="K651">
        <f t="shared" si="28"/>
        <v>1</v>
      </c>
      <c r="L651">
        <v>0</v>
      </c>
      <c r="M651">
        <f t="shared" si="29"/>
        <v>2</v>
      </c>
    </row>
    <row r="652" spans="1:13" x14ac:dyDescent="0.3">
      <c r="A652" t="s">
        <v>26</v>
      </c>
      <c r="B652" s="2">
        <v>45962</v>
      </c>
      <c r="C652" t="s">
        <v>134</v>
      </c>
      <c r="D652">
        <v>1</v>
      </c>
      <c r="E652">
        <v>0</v>
      </c>
      <c r="F652">
        <v>0</v>
      </c>
      <c r="G652" t="str">
        <f>VLOOKUP(A652,'[1]Parkrun PBs'!A:B,2,FALSE)</f>
        <v>21:46</v>
      </c>
      <c r="H652" t="s">
        <v>114</v>
      </c>
      <c r="I652" t="s">
        <v>114</v>
      </c>
      <c r="J652" s="34" t="str">
        <f t="shared" si="27"/>
        <v xml:space="preserve"> </v>
      </c>
      <c r="K652">
        <f t="shared" si="28"/>
        <v>0</v>
      </c>
      <c r="L652">
        <v>0</v>
      </c>
      <c r="M652">
        <f t="shared" si="29"/>
        <v>1</v>
      </c>
    </row>
    <row r="653" spans="1:13" x14ac:dyDescent="0.3">
      <c r="A653" t="s">
        <v>73</v>
      </c>
      <c r="B653" s="2">
        <v>45962</v>
      </c>
      <c r="C653" t="s">
        <v>116</v>
      </c>
      <c r="D653">
        <v>1</v>
      </c>
      <c r="E653">
        <v>0</v>
      </c>
      <c r="F653">
        <v>0</v>
      </c>
      <c r="G653" t="str">
        <f>VLOOKUP(A653,'[1]Parkrun PBs'!A:B,2,FALSE)</f>
        <v>19:17</v>
      </c>
      <c r="H653" t="s">
        <v>114</v>
      </c>
      <c r="I653" t="s">
        <v>114</v>
      </c>
      <c r="J653" s="34" t="str">
        <f t="shared" si="27"/>
        <v xml:space="preserve"> </v>
      </c>
      <c r="K653">
        <f t="shared" si="28"/>
        <v>0</v>
      </c>
      <c r="L653">
        <v>0</v>
      </c>
      <c r="M653">
        <f t="shared" si="29"/>
        <v>1</v>
      </c>
    </row>
    <row r="654" spans="1:13" x14ac:dyDescent="0.3">
      <c r="A654" t="s">
        <v>72</v>
      </c>
      <c r="B654" s="2">
        <v>45962</v>
      </c>
      <c r="C654" t="s">
        <v>123</v>
      </c>
      <c r="D654">
        <v>1</v>
      </c>
      <c r="E654">
        <v>0</v>
      </c>
      <c r="F654">
        <v>0</v>
      </c>
      <c r="G654" t="str">
        <f>VLOOKUP(A654,'[1]Parkrun PBs'!A:B,2,FALSE)</f>
        <v>17:02</v>
      </c>
      <c r="H654" t="s">
        <v>114</v>
      </c>
      <c r="I654" t="s">
        <v>114</v>
      </c>
      <c r="J654" s="34" t="str">
        <f t="shared" si="27"/>
        <v xml:space="preserve"> </v>
      </c>
      <c r="K654">
        <f t="shared" si="28"/>
        <v>0</v>
      </c>
      <c r="L654">
        <v>1</v>
      </c>
      <c r="M654">
        <f t="shared" si="29"/>
        <v>2</v>
      </c>
    </row>
    <row r="655" spans="1:13" x14ac:dyDescent="0.3">
      <c r="A655" t="s">
        <v>21</v>
      </c>
      <c r="B655" s="2">
        <v>45962</v>
      </c>
      <c r="C655" t="s">
        <v>123</v>
      </c>
      <c r="D655">
        <v>1</v>
      </c>
      <c r="E655">
        <v>0</v>
      </c>
      <c r="F655">
        <v>0</v>
      </c>
      <c r="G655" t="str">
        <f>VLOOKUP(A655,'[1]Parkrun PBs'!A:B,2,FALSE)</f>
        <v>19:47</v>
      </c>
      <c r="H655" t="s">
        <v>114</v>
      </c>
      <c r="I655" t="s">
        <v>114</v>
      </c>
      <c r="J655" s="34" t="str">
        <f t="shared" si="27"/>
        <v xml:space="preserve"> </v>
      </c>
      <c r="K655">
        <f t="shared" si="28"/>
        <v>0</v>
      </c>
      <c r="L655">
        <v>0</v>
      </c>
      <c r="M655">
        <f t="shared" si="29"/>
        <v>1</v>
      </c>
    </row>
    <row r="656" spans="1:13" x14ac:dyDescent="0.3">
      <c r="A656" t="s">
        <v>118</v>
      </c>
      <c r="B656" s="2">
        <v>45962</v>
      </c>
      <c r="C656" t="s">
        <v>140</v>
      </c>
      <c r="D656">
        <v>1</v>
      </c>
      <c r="E656">
        <v>0</v>
      </c>
      <c r="F656">
        <v>0</v>
      </c>
      <c r="G656" t="str">
        <f>VLOOKUP(A656,'[1]Parkrun PBs'!A:B,2,FALSE)</f>
        <v>26:34</v>
      </c>
      <c r="H656" t="s">
        <v>114</v>
      </c>
      <c r="I656" t="s">
        <v>114</v>
      </c>
      <c r="J656" s="34" t="str">
        <f t="shared" si="27"/>
        <v xml:space="preserve"> </v>
      </c>
      <c r="K656">
        <f t="shared" si="28"/>
        <v>0</v>
      </c>
      <c r="L656">
        <v>1</v>
      </c>
      <c r="M656">
        <f t="shared" si="29"/>
        <v>2</v>
      </c>
    </row>
    <row r="657" spans="1:13" x14ac:dyDescent="0.3">
      <c r="A657" t="s">
        <v>27</v>
      </c>
      <c r="B657" s="2">
        <v>45962</v>
      </c>
      <c r="C657" t="s">
        <v>228</v>
      </c>
      <c r="D657">
        <v>1</v>
      </c>
      <c r="E657">
        <v>0</v>
      </c>
      <c r="F657">
        <v>0</v>
      </c>
      <c r="G657" t="str">
        <f>VLOOKUP(A657,'[1]Parkrun PBs'!A:B,2,FALSE)</f>
        <v>17:07</v>
      </c>
      <c r="H657" t="s">
        <v>115</v>
      </c>
      <c r="I657" t="s">
        <v>115</v>
      </c>
      <c r="J657" s="34" t="str">
        <f t="shared" si="27"/>
        <v>FIRST TIMER</v>
      </c>
      <c r="K657">
        <f t="shared" si="28"/>
        <v>0</v>
      </c>
      <c r="L657">
        <v>1</v>
      </c>
      <c r="M657">
        <f t="shared" si="29"/>
        <v>2</v>
      </c>
    </row>
    <row r="658" spans="1:13" x14ac:dyDescent="0.3">
      <c r="A658" t="s">
        <v>130</v>
      </c>
      <c r="B658" s="2">
        <v>45962</v>
      </c>
      <c r="C658" t="s">
        <v>168</v>
      </c>
      <c r="D658">
        <v>1</v>
      </c>
      <c r="E658">
        <v>0</v>
      </c>
      <c r="F658">
        <v>0</v>
      </c>
      <c r="G658" t="str">
        <f>VLOOKUP(A658,'[1]Parkrun PBs'!A:B,2,FALSE)</f>
        <v>17:43</v>
      </c>
      <c r="H658" t="s">
        <v>114</v>
      </c>
      <c r="I658" t="s">
        <v>114</v>
      </c>
      <c r="J658" s="34" t="str">
        <f t="shared" si="27"/>
        <v xml:space="preserve"> </v>
      </c>
      <c r="K658">
        <f t="shared" si="28"/>
        <v>0</v>
      </c>
      <c r="L658">
        <v>0</v>
      </c>
      <c r="M658">
        <f t="shared" si="29"/>
        <v>1</v>
      </c>
    </row>
    <row r="659" spans="1:13" x14ac:dyDescent="0.3">
      <c r="A659" t="s">
        <v>33</v>
      </c>
      <c r="B659" s="2">
        <v>45962</v>
      </c>
      <c r="C659" t="s">
        <v>127</v>
      </c>
      <c r="D659">
        <v>1</v>
      </c>
      <c r="E659">
        <v>0</v>
      </c>
      <c r="F659">
        <v>0</v>
      </c>
      <c r="G659" t="str">
        <f>VLOOKUP(A659,'[1]Parkrun PBs'!A:B,2,FALSE)</f>
        <v>16:58</v>
      </c>
      <c r="H659" t="s">
        <v>115</v>
      </c>
      <c r="I659" t="s">
        <v>114</v>
      </c>
      <c r="J659" s="34" t="str">
        <f t="shared" si="27"/>
        <v>NEW PB</v>
      </c>
      <c r="K659">
        <f t="shared" si="28"/>
        <v>1</v>
      </c>
      <c r="L659">
        <v>1</v>
      </c>
      <c r="M659">
        <f t="shared" si="29"/>
        <v>3</v>
      </c>
    </row>
    <row r="660" spans="1:13" x14ac:dyDescent="0.3">
      <c r="A660" t="s">
        <v>31</v>
      </c>
      <c r="B660" s="2">
        <v>45962</v>
      </c>
      <c r="C660" t="s">
        <v>127</v>
      </c>
      <c r="D660">
        <v>1</v>
      </c>
      <c r="E660">
        <v>0</v>
      </c>
      <c r="F660">
        <v>0</v>
      </c>
      <c r="G660" t="str">
        <f>VLOOKUP(A660,'[1]Parkrun PBs'!A:B,2,FALSE)</f>
        <v>17:34</v>
      </c>
      <c r="H660" t="s">
        <v>114</v>
      </c>
      <c r="I660" t="s">
        <v>114</v>
      </c>
      <c r="J660" s="34" t="str">
        <f t="shared" si="27"/>
        <v xml:space="preserve"> </v>
      </c>
      <c r="K660">
        <f t="shared" si="28"/>
        <v>0</v>
      </c>
      <c r="L660">
        <v>1</v>
      </c>
      <c r="M660">
        <f t="shared" si="29"/>
        <v>2</v>
      </c>
    </row>
    <row r="661" spans="1:13" x14ac:dyDescent="0.3">
      <c r="A661" t="s">
        <v>42</v>
      </c>
      <c r="B661" s="2">
        <v>45962</v>
      </c>
      <c r="C661" t="s">
        <v>127</v>
      </c>
      <c r="D661">
        <v>1</v>
      </c>
      <c r="E661">
        <v>0</v>
      </c>
      <c r="F661">
        <v>0</v>
      </c>
      <c r="G661" t="str">
        <f>VLOOKUP(A661,'[1]Parkrun PBs'!A:B,2,FALSE)</f>
        <v>22:54</v>
      </c>
      <c r="H661" t="s">
        <v>114</v>
      </c>
      <c r="I661" t="s">
        <v>114</v>
      </c>
      <c r="J661" s="34" t="str">
        <f t="shared" si="27"/>
        <v xml:space="preserve"> </v>
      </c>
      <c r="K661">
        <f t="shared" si="28"/>
        <v>0</v>
      </c>
      <c r="L661">
        <v>0</v>
      </c>
      <c r="M661">
        <f t="shared" si="29"/>
        <v>1</v>
      </c>
    </row>
    <row r="662" spans="1:13" x14ac:dyDescent="0.3">
      <c r="A662" t="s">
        <v>267</v>
      </c>
      <c r="B662" s="2">
        <v>45962</v>
      </c>
      <c r="C662" t="s">
        <v>127</v>
      </c>
      <c r="D662">
        <v>1</v>
      </c>
      <c r="E662">
        <v>0</v>
      </c>
      <c r="F662">
        <v>0</v>
      </c>
      <c r="G662" t="str">
        <f>VLOOKUP(A662,'[1]Parkrun PBs'!A:B,2,FALSE)</f>
        <v>27:51</v>
      </c>
      <c r="H662" t="s">
        <v>114</v>
      </c>
      <c r="I662" t="s">
        <v>114</v>
      </c>
      <c r="J662" s="34" t="str">
        <f t="shared" si="27"/>
        <v xml:space="preserve"> </v>
      </c>
      <c r="K662">
        <f t="shared" si="28"/>
        <v>0</v>
      </c>
      <c r="L662">
        <v>0</v>
      </c>
      <c r="M662">
        <f t="shared" si="29"/>
        <v>1</v>
      </c>
    </row>
    <row r="663" spans="1:13" x14ac:dyDescent="0.3">
      <c r="A663" t="s">
        <v>169</v>
      </c>
      <c r="B663" s="2">
        <v>45962</v>
      </c>
      <c r="C663" t="s">
        <v>133</v>
      </c>
      <c r="D663">
        <v>1</v>
      </c>
      <c r="E663">
        <v>0</v>
      </c>
      <c r="F663">
        <v>0</v>
      </c>
      <c r="G663" t="str">
        <f>VLOOKUP(A663,'[1]Parkrun PBs'!A:B,2,FALSE)</f>
        <v>19:48</v>
      </c>
      <c r="H663" t="s">
        <v>114</v>
      </c>
      <c r="I663" t="s">
        <v>114</v>
      </c>
      <c r="J663" s="34" t="str">
        <f t="shared" si="27"/>
        <v xml:space="preserve"> </v>
      </c>
      <c r="K663">
        <f t="shared" si="28"/>
        <v>0</v>
      </c>
      <c r="L663">
        <v>1</v>
      </c>
      <c r="M663">
        <f t="shared" si="29"/>
        <v>2</v>
      </c>
    </row>
    <row r="664" spans="1:13" x14ac:dyDescent="0.3">
      <c r="A664" t="s">
        <v>80</v>
      </c>
      <c r="B664" s="2">
        <v>45962</v>
      </c>
      <c r="C664" t="s">
        <v>133</v>
      </c>
      <c r="D664">
        <v>1</v>
      </c>
      <c r="E664">
        <v>0</v>
      </c>
      <c r="F664">
        <v>0</v>
      </c>
      <c r="G664" t="str">
        <f>VLOOKUP(A664,'[1]Parkrun PBs'!A:B,2,FALSE)</f>
        <v>20:09</v>
      </c>
      <c r="H664" t="s">
        <v>115</v>
      </c>
      <c r="I664" t="s">
        <v>115</v>
      </c>
      <c r="J664" s="34" t="str">
        <f t="shared" si="27"/>
        <v>FIRST TIMER</v>
      </c>
      <c r="K664">
        <f t="shared" si="28"/>
        <v>0</v>
      </c>
      <c r="L664">
        <v>1</v>
      </c>
      <c r="M664">
        <f t="shared" si="29"/>
        <v>2</v>
      </c>
    </row>
    <row r="665" spans="1:13" x14ac:dyDescent="0.3">
      <c r="A665" t="s">
        <v>81</v>
      </c>
      <c r="B665" s="2">
        <v>45962</v>
      </c>
      <c r="C665" t="s">
        <v>133</v>
      </c>
      <c r="D665">
        <v>1</v>
      </c>
      <c r="E665">
        <v>0</v>
      </c>
      <c r="F665">
        <v>0</v>
      </c>
      <c r="G665" t="str">
        <f>VLOOKUP(A665,'[1]Parkrun PBs'!A:B,2,FALSE)</f>
        <v>16:59</v>
      </c>
      <c r="H665" t="s">
        <v>114</v>
      </c>
      <c r="I665" t="s">
        <v>114</v>
      </c>
      <c r="J665" s="34" t="str">
        <f t="shared" si="27"/>
        <v xml:space="preserve"> </v>
      </c>
      <c r="K665">
        <f t="shared" si="28"/>
        <v>0</v>
      </c>
      <c r="L665">
        <v>0</v>
      </c>
      <c r="M665">
        <f t="shared" si="29"/>
        <v>1</v>
      </c>
    </row>
    <row r="666" spans="1:13" x14ac:dyDescent="0.3">
      <c r="A666" t="s">
        <v>17</v>
      </c>
      <c r="B666" s="2">
        <v>45969</v>
      </c>
      <c r="C666" t="s">
        <v>113</v>
      </c>
      <c r="D666">
        <v>1</v>
      </c>
      <c r="E666">
        <v>0</v>
      </c>
      <c r="F666">
        <v>0</v>
      </c>
      <c r="G666" t="str">
        <f>VLOOKUP(A666,'[1]Parkrun PBs'!A:B,2,FALSE)</f>
        <v>17:32</v>
      </c>
      <c r="H666" t="s">
        <v>114</v>
      </c>
      <c r="I666" t="s">
        <v>114</v>
      </c>
      <c r="J666" s="34" t="str">
        <f t="shared" si="27"/>
        <v xml:space="preserve"> </v>
      </c>
      <c r="K666">
        <f t="shared" si="28"/>
        <v>0</v>
      </c>
      <c r="L666">
        <v>0</v>
      </c>
      <c r="M666">
        <f t="shared" si="29"/>
        <v>1</v>
      </c>
    </row>
    <row r="667" spans="1:13" x14ac:dyDescent="0.3">
      <c r="A667" t="s">
        <v>21</v>
      </c>
      <c r="B667" s="2">
        <v>45969</v>
      </c>
      <c r="C667" t="s">
        <v>113</v>
      </c>
      <c r="D667">
        <v>1</v>
      </c>
      <c r="E667">
        <v>0</v>
      </c>
      <c r="F667">
        <v>0</v>
      </c>
      <c r="G667" t="str">
        <f>VLOOKUP(A667,'[1]Parkrun PBs'!A:B,2,FALSE)</f>
        <v>19:47</v>
      </c>
      <c r="H667" t="s">
        <v>114</v>
      </c>
      <c r="I667" t="s">
        <v>114</v>
      </c>
      <c r="J667" s="34" t="str">
        <f t="shared" si="27"/>
        <v xml:space="preserve"> </v>
      </c>
      <c r="K667">
        <f t="shared" si="28"/>
        <v>0</v>
      </c>
      <c r="L667">
        <v>0</v>
      </c>
      <c r="M667">
        <f t="shared" si="29"/>
        <v>1</v>
      </c>
    </row>
    <row r="668" spans="1:13" x14ac:dyDescent="0.3">
      <c r="A668" t="s">
        <v>43</v>
      </c>
      <c r="B668" s="2">
        <v>45969</v>
      </c>
      <c r="C668" t="s">
        <v>113</v>
      </c>
      <c r="D668">
        <v>1</v>
      </c>
      <c r="E668">
        <v>0</v>
      </c>
      <c r="F668">
        <v>0</v>
      </c>
      <c r="G668" t="str">
        <f>VLOOKUP(A668,'[1]Parkrun PBs'!A:B,2,FALSE)</f>
        <v>24:06</v>
      </c>
      <c r="H668" t="s">
        <v>114</v>
      </c>
      <c r="I668" t="s">
        <v>114</v>
      </c>
      <c r="J668" s="34" t="str">
        <f t="shared" si="27"/>
        <v xml:space="preserve"> </v>
      </c>
      <c r="K668">
        <f t="shared" si="28"/>
        <v>0</v>
      </c>
      <c r="L668">
        <v>0</v>
      </c>
      <c r="M668">
        <f t="shared" si="29"/>
        <v>1</v>
      </c>
    </row>
    <row r="669" spans="1:13" x14ac:dyDescent="0.3">
      <c r="A669" t="s">
        <v>22</v>
      </c>
      <c r="B669" s="2">
        <v>45969</v>
      </c>
      <c r="C669" t="s">
        <v>113</v>
      </c>
      <c r="D669">
        <v>1</v>
      </c>
      <c r="E669">
        <v>0</v>
      </c>
      <c r="F669">
        <v>0</v>
      </c>
      <c r="G669" t="str">
        <f>VLOOKUP(A669,'[1]Parkrun PBs'!A:B,2,FALSE)</f>
        <v>21:27</v>
      </c>
      <c r="H669" t="s">
        <v>114</v>
      </c>
      <c r="I669" t="s">
        <v>114</v>
      </c>
      <c r="J669" s="34" t="str">
        <f t="shared" si="27"/>
        <v xml:space="preserve"> </v>
      </c>
      <c r="K669">
        <f t="shared" si="28"/>
        <v>0</v>
      </c>
      <c r="L669">
        <v>0</v>
      </c>
      <c r="M669">
        <f t="shared" si="29"/>
        <v>1</v>
      </c>
    </row>
    <row r="670" spans="1:13" x14ac:dyDescent="0.3">
      <c r="A670" t="s">
        <v>196</v>
      </c>
      <c r="B670" s="2">
        <v>45969</v>
      </c>
      <c r="C670" t="s">
        <v>148</v>
      </c>
      <c r="D670">
        <v>1</v>
      </c>
      <c r="E670">
        <v>0</v>
      </c>
      <c r="F670">
        <v>0</v>
      </c>
      <c r="G670" t="str">
        <f>VLOOKUP(A670,'[1]Parkrun PBs'!A:B,2,FALSE)</f>
        <v>18:45</v>
      </c>
      <c r="H670" t="s">
        <v>114</v>
      </c>
      <c r="I670" t="s">
        <v>114</v>
      </c>
      <c r="J670" s="34" t="str">
        <f t="shared" si="27"/>
        <v xml:space="preserve"> </v>
      </c>
      <c r="K670">
        <f t="shared" si="28"/>
        <v>0</v>
      </c>
      <c r="L670">
        <v>1</v>
      </c>
      <c r="M670">
        <f t="shared" si="29"/>
        <v>2</v>
      </c>
    </row>
    <row r="671" spans="1:13" x14ac:dyDescent="0.3">
      <c r="A671" t="s">
        <v>132</v>
      </c>
      <c r="B671" s="2">
        <v>45969</v>
      </c>
      <c r="C671" t="s">
        <v>148</v>
      </c>
      <c r="D671">
        <v>1</v>
      </c>
      <c r="E671">
        <v>0</v>
      </c>
      <c r="F671">
        <v>0</v>
      </c>
      <c r="G671" t="str">
        <f>VLOOKUP(A671,'[1]Parkrun PBs'!A:B,2,FALSE)</f>
        <v>28:30</v>
      </c>
      <c r="H671" t="s">
        <v>114</v>
      </c>
      <c r="I671" t="s">
        <v>114</v>
      </c>
      <c r="J671" s="34" t="str">
        <f t="shared" si="27"/>
        <v xml:space="preserve"> </v>
      </c>
      <c r="K671">
        <f t="shared" si="28"/>
        <v>0</v>
      </c>
      <c r="L671">
        <v>0</v>
      </c>
      <c r="M671">
        <f t="shared" si="29"/>
        <v>1</v>
      </c>
    </row>
    <row r="672" spans="1:13" x14ac:dyDescent="0.3">
      <c r="A672" t="s">
        <v>33</v>
      </c>
      <c r="B672" s="2">
        <v>45969</v>
      </c>
      <c r="C672" t="s">
        <v>205</v>
      </c>
      <c r="D672">
        <v>1</v>
      </c>
      <c r="E672">
        <v>0</v>
      </c>
      <c r="F672">
        <v>0</v>
      </c>
      <c r="G672" t="str">
        <f>VLOOKUP(A672,'[1]Parkrun PBs'!A:B,2,FALSE)</f>
        <v>16:58</v>
      </c>
      <c r="H672" t="s">
        <v>115</v>
      </c>
      <c r="I672" t="s">
        <v>115</v>
      </c>
      <c r="J672" s="34" t="str">
        <f t="shared" si="27"/>
        <v>FIRST TIMER</v>
      </c>
      <c r="K672">
        <f t="shared" si="28"/>
        <v>0</v>
      </c>
      <c r="L672">
        <v>0</v>
      </c>
      <c r="M672">
        <f t="shared" si="29"/>
        <v>1</v>
      </c>
    </row>
    <row r="673" spans="1:13" x14ac:dyDescent="0.3">
      <c r="A673" t="s">
        <v>54</v>
      </c>
      <c r="B673" s="2">
        <v>45969</v>
      </c>
      <c r="C673" t="s">
        <v>336</v>
      </c>
      <c r="D673">
        <v>1</v>
      </c>
      <c r="E673">
        <v>0</v>
      </c>
      <c r="F673">
        <v>0</v>
      </c>
      <c r="G673" t="str">
        <f>VLOOKUP(A673,'[1]Parkrun PBs'!A:B,2,FALSE)</f>
        <v>26:19</v>
      </c>
      <c r="H673" t="s">
        <v>115</v>
      </c>
      <c r="I673" t="s">
        <v>115</v>
      </c>
      <c r="J673" s="34" t="str">
        <f t="shared" si="27"/>
        <v>FIRST TIMER</v>
      </c>
      <c r="K673">
        <f t="shared" si="28"/>
        <v>0</v>
      </c>
      <c r="L673">
        <v>0</v>
      </c>
      <c r="M673">
        <f t="shared" si="29"/>
        <v>1</v>
      </c>
    </row>
    <row r="674" spans="1:13" x14ac:dyDescent="0.3">
      <c r="A674" t="s">
        <v>31</v>
      </c>
      <c r="B674" s="2">
        <v>45969</v>
      </c>
      <c r="C674" t="s">
        <v>135</v>
      </c>
      <c r="D674">
        <v>1</v>
      </c>
      <c r="E674">
        <v>0</v>
      </c>
      <c r="F674">
        <v>0</v>
      </c>
      <c r="G674" t="str">
        <f>VLOOKUP(A674,'[1]Parkrun PBs'!A:B,2,FALSE)</f>
        <v>17:34</v>
      </c>
      <c r="H674" t="s">
        <v>114</v>
      </c>
      <c r="I674" t="s">
        <v>114</v>
      </c>
      <c r="J674" s="34" t="str">
        <f t="shared" si="27"/>
        <v xml:space="preserve"> </v>
      </c>
      <c r="K674">
        <f t="shared" si="28"/>
        <v>0</v>
      </c>
      <c r="L674">
        <v>0</v>
      </c>
      <c r="M674">
        <f t="shared" si="29"/>
        <v>1</v>
      </c>
    </row>
    <row r="675" spans="1:13" x14ac:dyDescent="0.3">
      <c r="A675" t="s">
        <v>37</v>
      </c>
      <c r="B675" s="2">
        <v>45969</v>
      </c>
      <c r="C675" t="s">
        <v>315</v>
      </c>
      <c r="D675">
        <v>1</v>
      </c>
      <c r="E675">
        <v>0</v>
      </c>
      <c r="F675">
        <v>0</v>
      </c>
      <c r="G675" t="str">
        <f>VLOOKUP(A675,'[1]Parkrun PBs'!A:B,2,FALSE)</f>
        <v>17:47</v>
      </c>
      <c r="H675" t="s">
        <v>114</v>
      </c>
      <c r="I675" t="s">
        <v>114</v>
      </c>
      <c r="J675" s="34" t="str">
        <f t="shared" si="27"/>
        <v xml:space="preserve"> </v>
      </c>
      <c r="K675">
        <f t="shared" si="28"/>
        <v>0</v>
      </c>
      <c r="L675">
        <v>0</v>
      </c>
      <c r="M675">
        <f t="shared" si="29"/>
        <v>1</v>
      </c>
    </row>
    <row r="676" spans="1:13" x14ac:dyDescent="0.3">
      <c r="A676" t="s">
        <v>62</v>
      </c>
      <c r="B676" s="2">
        <v>45969</v>
      </c>
      <c r="C676" t="s">
        <v>122</v>
      </c>
      <c r="D676">
        <v>1</v>
      </c>
      <c r="E676">
        <v>0</v>
      </c>
      <c r="F676">
        <v>0</v>
      </c>
      <c r="G676" t="str">
        <f>VLOOKUP(A676,'[1]Parkrun PBs'!A:B,2,FALSE)</f>
        <v>26:44</v>
      </c>
      <c r="H676" t="s">
        <v>115</v>
      </c>
      <c r="I676" t="s">
        <v>115</v>
      </c>
      <c r="J676" s="34" t="str">
        <f t="shared" si="27"/>
        <v>FIRST TIMER</v>
      </c>
      <c r="K676">
        <f t="shared" si="28"/>
        <v>0</v>
      </c>
      <c r="L676">
        <v>0</v>
      </c>
      <c r="M676">
        <f t="shared" si="29"/>
        <v>1</v>
      </c>
    </row>
    <row r="677" spans="1:13" x14ac:dyDescent="0.3">
      <c r="A677" t="s">
        <v>130</v>
      </c>
      <c r="B677" s="2">
        <v>45969</v>
      </c>
      <c r="C677" t="s">
        <v>123</v>
      </c>
      <c r="D677">
        <v>1</v>
      </c>
      <c r="E677">
        <v>0</v>
      </c>
      <c r="F677">
        <v>0</v>
      </c>
      <c r="G677" t="str">
        <f>VLOOKUP(A677,'[1]Parkrun PBs'!A:B,2,FALSE)</f>
        <v>17:43</v>
      </c>
      <c r="H677" t="s">
        <v>114</v>
      </c>
      <c r="I677" t="s">
        <v>114</v>
      </c>
      <c r="J677" s="34" t="str">
        <f t="shared" si="27"/>
        <v xml:space="preserve"> </v>
      </c>
      <c r="K677">
        <f t="shared" si="28"/>
        <v>0</v>
      </c>
      <c r="L677">
        <v>0</v>
      </c>
      <c r="M677">
        <f t="shared" si="29"/>
        <v>1</v>
      </c>
    </row>
    <row r="678" spans="1:13" x14ac:dyDescent="0.3">
      <c r="A678" t="s">
        <v>337</v>
      </c>
      <c r="B678" s="2">
        <v>45969</v>
      </c>
      <c r="C678" t="s">
        <v>140</v>
      </c>
      <c r="D678">
        <v>1</v>
      </c>
      <c r="E678">
        <v>0</v>
      </c>
      <c r="F678">
        <v>0</v>
      </c>
      <c r="G678" t="str">
        <f>VLOOKUP(A678,'[1]Parkrun PBs'!A:B,2,FALSE)</f>
        <v>24:02</v>
      </c>
      <c r="H678" t="s">
        <v>115</v>
      </c>
      <c r="I678" t="s">
        <v>115</v>
      </c>
      <c r="J678" s="34" t="str">
        <f t="shared" si="27"/>
        <v>FIRST TIMER</v>
      </c>
      <c r="K678">
        <f t="shared" si="28"/>
        <v>0</v>
      </c>
      <c r="L678">
        <v>0</v>
      </c>
      <c r="M678">
        <f t="shared" si="29"/>
        <v>1</v>
      </c>
    </row>
    <row r="679" spans="1:13" x14ac:dyDescent="0.3">
      <c r="A679" t="s">
        <v>42</v>
      </c>
      <c r="B679" s="2">
        <v>45969</v>
      </c>
      <c r="C679" t="s">
        <v>338</v>
      </c>
      <c r="D679">
        <v>1</v>
      </c>
      <c r="E679">
        <v>0</v>
      </c>
      <c r="F679">
        <v>0</v>
      </c>
      <c r="G679" t="str">
        <f>VLOOKUP(A679,'[1]Parkrun PBs'!A:B,2,FALSE)</f>
        <v>22:54</v>
      </c>
      <c r="H679" t="s">
        <v>115</v>
      </c>
      <c r="I679" t="s">
        <v>114</v>
      </c>
      <c r="J679" s="34" t="str">
        <f t="shared" si="27"/>
        <v>NEW PB</v>
      </c>
      <c r="K679">
        <f t="shared" si="28"/>
        <v>1</v>
      </c>
      <c r="L679">
        <v>0</v>
      </c>
      <c r="M679">
        <f t="shared" si="29"/>
        <v>2</v>
      </c>
    </row>
    <row r="680" spans="1:13" x14ac:dyDescent="0.3">
      <c r="A680" t="s">
        <v>144</v>
      </c>
      <c r="B680" s="2">
        <v>45969</v>
      </c>
      <c r="C680" t="s">
        <v>126</v>
      </c>
      <c r="D680">
        <v>1</v>
      </c>
      <c r="E680">
        <v>0</v>
      </c>
      <c r="F680">
        <v>0</v>
      </c>
      <c r="G680" t="str">
        <f>VLOOKUP(A680,'[1]Parkrun PBs'!A:B,2,FALSE)</f>
        <v>19:03</v>
      </c>
      <c r="H680" t="s">
        <v>115</v>
      </c>
      <c r="I680" t="s">
        <v>114</v>
      </c>
      <c r="J680" s="34" t="str">
        <f t="shared" si="27"/>
        <v>NEW PB</v>
      </c>
      <c r="K680">
        <f t="shared" si="28"/>
        <v>1</v>
      </c>
      <c r="L680">
        <v>0</v>
      </c>
      <c r="M680">
        <f t="shared" si="29"/>
        <v>2</v>
      </c>
    </row>
    <row r="681" spans="1:13" x14ac:dyDescent="0.3">
      <c r="A681" t="s">
        <v>183</v>
      </c>
      <c r="B681" s="2">
        <v>45969</v>
      </c>
      <c r="C681" t="s">
        <v>126</v>
      </c>
      <c r="D681">
        <v>1</v>
      </c>
      <c r="E681">
        <v>0</v>
      </c>
      <c r="F681">
        <v>0</v>
      </c>
      <c r="G681" t="str">
        <f>VLOOKUP(A681,'[1]Parkrun PBs'!A:B,2,FALSE)</f>
        <v>24:11</v>
      </c>
      <c r="H681" t="s">
        <v>115</v>
      </c>
      <c r="I681" t="s">
        <v>114</v>
      </c>
      <c r="J681" s="34" t="str">
        <f t="shared" si="27"/>
        <v>NEW PB</v>
      </c>
      <c r="K681">
        <f t="shared" si="28"/>
        <v>1</v>
      </c>
      <c r="L681">
        <v>0</v>
      </c>
      <c r="M681">
        <f t="shared" si="29"/>
        <v>2</v>
      </c>
    </row>
    <row r="682" spans="1:13" x14ac:dyDescent="0.3">
      <c r="A682" t="s">
        <v>160</v>
      </c>
      <c r="B682" s="2">
        <v>45969</v>
      </c>
      <c r="C682" t="s">
        <v>126</v>
      </c>
      <c r="D682">
        <v>1</v>
      </c>
      <c r="E682">
        <v>0</v>
      </c>
      <c r="F682">
        <v>0</v>
      </c>
      <c r="G682" t="str">
        <f>VLOOKUP(A682,'[1]Parkrun PBs'!A:B,2,FALSE)</f>
        <v>20:28</v>
      </c>
      <c r="H682" t="s">
        <v>114</v>
      </c>
      <c r="I682" t="s">
        <v>114</v>
      </c>
      <c r="J682" s="34" t="str">
        <f t="shared" si="27"/>
        <v xml:space="preserve"> </v>
      </c>
      <c r="K682">
        <f t="shared" si="28"/>
        <v>0</v>
      </c>
      <c r="L682">
        <v>0</v>
      </c>
      <c r="M682">
        <f t="shared" si="29"/>
        <v>1</v>
      </c>
    </row>
    <row r="683" spans="1:13" x14ac:dyDescent="0.3">
      <c r="A683" t="s">
        <v>234</v>
      </c>
      <c r="B683" s="2">
        <v>45969</v>
      </c>
      <c r="C683" t="s">
        <v>127</v>
      </c>
      <c r="D683">
        <v>1</v>
      </c>
      <c r="E683">
        <v>0</v>
      </c>
      <c r="F683">
        <v>0</v>
      </c>
      <c r="G683" t="str">
        <f>VLOOKUP(A683,'[1]Parkrun PBs'!A:B,2,FALSE)</f>
        <v>17:58</v>
      </c>
      <c r="H683" t="s">
        <v>114</v>
      </c>
      <c r="I683" t="s">
        <v>114</v>
      </c>
      <c r="J683" s="34" t="str">
        <f t="shared" si="27"/>
        <v xml:space="preserve"> </v>
      </c>
      <c r="K683">
        <f t="shared" si="28"/>
        <v>0</v>
      </c>
      <c r="L683">
        <v>1</v>
      </c>
      <c r="M683">
        <f t="shared" si="29"/>
        <v>2</v>
      </c>
    </row>
    <row r="684" spans="1:13" x14ac:dyDescent="0.3">
      <c r="A684" t="s">
        <v>18</v>
      </c>
      <c r="B684" s="2">
        <v>45969</v>
      </c>
      <c r="C684" t="s">
        <v>127</v>
      </c>
      <c r="D684">
        <v>1</v>
      </c>
      <c r="E684">
        <v>0</v>
      </c>
      <c r="F684">
        <v>0</v>
      </c>
      <c r="G684" t="str">
        <f>VLOOKUP(A684,'[1]Parkrun PBs'!A:B,2,FALSE)</f>
        <v>19:29</v>
      </c>
      <c r="H684" t="s">
        <v>114</v>
      </c>
      <c r="I684" t="s">
        <v>114</v>
      </c>
      <c r="J684" s="34" t="str">
        <f t="shared" si="27"/>
        <v xml:space="preserve"> </v>
      </c>
      <c r="K684">
        <f t="shared" si="28"/>
        <v>0</v>
      </c>
      <c r="L684">
        <v>0</v>
      </c>
      <c r="M684">
        <f t="shared" si="29"/>
        <v>1</v>
      </c>
    </row>
    <row r="685" spans="1:13" x14ac:dyDescent="0.3">
      <c r="A685" t="s">
        <v>59</v>
      </c>
      <c r="B685" s="2">
        <v>45969</v>
      </c>
      <c r="C685" t="s">
        <v>127</v>
      </c>
      <c r="D685">
        <v>1</v>
      </c>
      <c r="E685">
        <v>0</v>
      </c>
      <c r="F685">
        <v>0</v>
      </c>
      <c r="G685" t="str">
        <f>VLOOKUP(A685,'[1]Parkrun PBs'!A:B,2,FALSE)</f>
        <v>19:20</v>
      </c>
      <c r="H685" t="s">
        <v>114</v>
      </c>
      <c r="I685" t="s">
        <v>114</v>
      </c>
      <c r="J685" s="34" t="str">
        <f t="shared" si="27"/>
        <v xml:space="preserve"> </v>
      </c>
      <c r="K685">
        <f t="shared" si="28"/>
        <v>0</v>
      </c>
      <c r="L685">
        <v>0</v>
      </c>
      <c r="M685">
        <f t="shared" si="29"/>
        <v>1</v>
      </c>
    </row>
    <row r="686" spans="1:13" x14ac:dyDescent="0.3">
      <c r="A686" t="s">
        <v>128</v>
      </c>
      <c r="B686" s="2">
        <v>45969</v>
      </c>
      <c r="C686" t="s">
        <v>127</v>
      </c>
      <c r="D686">
        <v>1</v>
      </c>
      <c r="E686">
        <v>0</v>
      </c>
      <c r="F686">
        <v>0</v>
      </c>
      <c r="G686" t="str">
        <f>VLOOKUP(A686,'[1]Parkrun PBs'!A:B,2,FALSE)</f>
        <v>25:17</v>
      </c>
      <c r="H686" t="s">
        <v>114</v>
      </c>
      <c r="I686" t="s">
        <v>114</v>
      </c>
      <c r="J686" s="34" t="str">
        <f t="shared" si="27"/>
        <v xml:space="preserve"> </v>
      </c>
      <c r="K686">
        <f t="shared" si="28"/>
        <v>0</v>
      </c>
      <c r="L686">
        <v>0</v>
      </c>
      <c r="M686">
        <f t="shared" si="29"/>
        <v>1</v>
      </c>
    </row>
    <row r="687" spans="1:13" x14ac:dyDescent="0.3">
      <c r="A687" t="s">
        <v>26</v>
      </c>
      <c r="B687" s="2">
        <v>45969</v>
      </c>
      <c r="C687" t="s">
        <v>127</v>
      </c>
      <c r="D687">
        <v>1</v>
      </c>
      <c r="E687">
        <v>0</v>
      </c>
      <c r="F687">
        <v>0</v>
      </c>
      <c r="G687" t="str">
        <f>VLOOKUP(A687,'[1]Parkrun PBs'!A:B,2,FALSE)</f>
        <v>21:46</v>
      </c>
      <c r="H687" t="s">
        <v>114</v>
      </c>
      <c r="I687" t="s">
        <v>114</v>
      </c>
      <c r="J687" s="34" t="str">
        <f t="shared" si="27"/>
        <v xml:space="preserve"> </v>
      </c>
      <c r="K687">
        <f t="shared" si="28"/>
        <v>0</v>
      </c>
      <c r="L687">
        <v>0</v>
      </c>
      <c r="M687">
        <f t="shared" si="29"/>
        <v>1</v>
      </c>
    </row>
    <row r="688" spans="1:13" x14ac:dyDescent="0.3">
      <c r="A688" t="s">
        <v>25</v>
      </c>
      <c r="B688" s="2">
        <v>45969</v>
      </c>
      <c r="C688" t="s">
        <v>127</v>
      </c>
      <c r="D688">
        <v>1</v>
      </c>
      <c r="E688">
        <v>0</v>
      </c>
      <c r="F688">
        <v>0</v>
      </c>
      <c r="G688" t="str">
        <f>VLOOKUP(A688,'[1]Parkrun PBs'!A:B,2,FALSE)</f>
        <v>22:30</v>
      </c>
      <c r="H688" t="s">
        <v>114</v>
      </c>
      <c r="I688" t="s">
        <v>114</v>
      </c>
      <c r="J688" s="34" t="str">
        <f t="shared" si="27"/>
        <v xml:space="preserve"> </v>
      </c>
      <c r="K688">
        <f t="shared" si="28"/>
        <v>0</v>
      </c>
      <c r="L688">
        <v>0</v>
      </c>
      <c r="M688">
        <f t="shared" si="29"/>
        <v>1</v>
      </c>
    </row>
    <row r="689" spans="1:13" x14ac:dyDescent="0.3">
      <c r="A689" t="s">
        <v>267</v>
      </c>
      <c r="B689" s="2">
        <v>45969</v>
      </c>
      <c r="C689" t="s">
        <v>127</v>
      </c>
      <c r="D689">
        <v>1</v>
      </c>
      <c r="E689">
        <v>0</v>
      </c>
      <c r="F689">
        <v>0</v>
      </c>
      <c r="G689" t="str">
        <f>VLOOKUP(A689,'[1]Parkrun PBs'!A:B,2,FALSE)</f>
        <v>27:51</v>
      </c>
      <c r="H689" t="s">
        <v>114</v>
      </c>
      <c r="I689" t="s">
        <v>114</v>
      </c>
      <c r="J689" s="34" t="str">
        <f t="shared" si="27"/>
        <v xml:space="preserve"> </v>
      </c>
      <c r="K689">
        <f t="shared" si="28"/>
        <v>0</v>
      </c>
      <c r="L689">
        <v>0</v>
      </c>
      <c r="M689">
        <f t="shared" si="29"/>
        <v>1</v>
      </c>
    </row>
    <row r="690" spans="1:13" x14ac:dyDescent="0.3">
      <c r="A690" t="s">
        <v>69</v>
      </c>
      <c r="B690" s="2">
        <v>45969</v>
      </c>
      <c r="C690" t="s">
        <v>339</v>
      </c>
      <c r="D690">
        <v>1</v>
      </c>
      <c r="E690">
        <v>0</v>
      </c>
      <c r="F690">
        <v>0</v>
      </c>
      <c r="G690" t="str">
        <f>VLOOKUP(A690,'[1]Parkrun PBs'!A:B,2,FALSE)</f>
        <v>23:23</v>
      </c>
      <c r="H690" t="s">
        <v>115</v>
      </c>
      <c r="I690" t="s">
        <v>115</v>
      </c>
      <c r="J690" s="34" t="str">
        <f t="shared" si="27"/>
        <v>FIRST TIMER</v>
      </c>
      <c r="K690">
        <f t="shared" si="28"/>
        <v>0</v>
      </c>
      <c r="L690">
        <v>1</v>
      </c>
      <c r="M690">
        <f t="shared" si="29"/>
        <v>2</v>
      </c>
    </row>
    <row r="691" spans="1:13" x14ac:dyDescent="0.3">
      <c r="A691" t="s">
        <v>81</v>
      </c>
      <c r="B691" s="2">
        <v>45969</v>
      </c>
      <c r="C691" t="s">
        <v>133</v>
      </c>
      <c r="D691">
        <v>1</v>
      </c>
      <c r="E691">
        <v>0</v>
      </c>
      <c r="F691">
        <v>0</v>
      </c>
      <c r="G691" t="str">
        <f>VLOOKUP(A691,'[1]Parkrun PBs'!A:B,2,FALSE)</f>
        <v>16:59</v>
      </c>
      <c r="H691" t="s">
        <v>114</v>
      </c>
      <c r="I691" t="s">
        <v>114</v>
      </c>
      <c r="J691" s="34" t="str">
        <f t="shared" si="27"/>
        <v xml:space="preserve"> </v>
      </c>
      <c r="K691">
        <f t="shared" si="28"/>
        <v>0</v>
      </c>
      <c r="L691">
        <v>1</v>
      </c>
      <c r="M691">
        <f t="shared" si="29"/>
        <v>2</v>
      </c>
    </row>
    <row r="692" spans="1:13" x14ac:dyDescent="0.3">
      <c r="A692" t="s">
        <v>14</v>
      </c>
      <c r="B692" s="2">
        <v>45969</v>
      </c>
      <c r="C692" t="s">
        <v>133</v>
      </c>
      <c r="D692">
        <v>1</v>
      </c>
      <c r="E692">
        <v>0</v>
      </c>
      <c r="F692">
        <v>0</v>
      </c>
      <c r="G692" t="str">
        <f>VLOOKUP(A692,'[1]Parkrun PBs'!A:B,2,FALSE)</f>
        <v>17:09</v>
      </c>
      <c r="H692" t="s">
        <v>114</v>
      </c>
      <c r="I692" t="s">
        <v>114</v>
      </c>
      <c r="J692" s="34" t="str">
        <f t="shared" si="27"/>
        <v xml:space="preserve"> </v>
      </c>
      <c r="K692">
        <f t="shared" si="28"/>
        <v>0</v>
      </c>
      <c r="L692">
        <v>0</v>
      </c>
      <c r="M692">
        <f t="shared" si="29"/>
        <v>1</v>
      </c>
    </row>
    <row r="693" spans="1:13" x14ac:dyDescent="0.3">
      <c r="A693" t="s">
        <v>27</v>
      </c>
      <c r="B693" s="2">
        <v>45969</v>
      </c>
      <c r="C693" t="s">
        <v>133</v>
      </c>
      <c r="D693">
        <v>1</v>
      </c>
      <c r="E693">
        <v>0</v>
      </c>
      <c r="F693">
        <v>0</v>
      </c>
      <c r="G693" t="str">
        <f>VLOOKUP(A693,'[1]Parkrun PBs'!A:B,2,FALSE)</f>
        <v>17:07</v>
      </c>
      <c r="H693" t="s">
        <v>114</v>
      </c>
      <c r="I693" t="s">
        <v>114</v>
      </c>
      <c r="J693" s="34" t="str">
        <f t="shared" si="27"/>
        <v xml:space="preserve"> </v>
      </c>
      <c r="K693">
        <f t="shared" si="28"/>
        <v>0</v>
      </c>
      <c r="L693">
        <v>0</v>
      </c>
      <c r="M693">
        <f t="shared" si="29"/>
        <v>1</v>
      </c>
    </row>
    <row r="694" spans="1:13" x14ac:dyDescent="0.3">
      <c r="A694" t="s">
        <v>234</v>
      </c>
      <c r="B694" s="2">
        <v>45976</v>
      </c>
      <c r="C694" t="s">
        <v>113</v>
      </c>
      <c r="D694">
        <v>1</v>
      </c>
      <c r="E694">
        <v>0</v>
      </c>
      <c r="F694">
        <v>0</v>
      </c>
      <c r="G694" t="str">
        <f>VLOOKUP(A694,'[1]Parkrun PBs'!A:B,2,FALSE)</f>
        <v>17:58</v>
      </c>
      <c r="H694" t="s">
        <v>114</v>
      </c>
      <c r="I694" t="s">
        <v>114</v>
      </c>
      <c r="J694" s="34" t="str">
        <f t="shared" si="27"/>
        <v xml:space="preserve"> </v>
      </c>
      <c r="K694">
        <f t="shared" si="28"/>
        <v>0</v>
      </c>
      <c r="L694">
        <v>0</v>
      </c>
      <c r="M694">
        <f t="shared" si="29"/>
        <v>1</v>
      </c>
    </row>
    <row r="695" spans="1:13" x14ac:dyDescent="0.3">
      <c r="A695" t="s">
        <v>22</v>
      </c>
      <c r="B695" s="2">
        <v>45976</v>
      </c>
      <c r="C695" t="s">
        <v>113</v>
      </c>
      <c r="D695">
        <v>1</v>
      </c>
      <c r="E695">
        <v>0</v>
      </c>
      <c r="F695">
        <v>0</v>
      </c>
      <c r="G695" t="str">
        <f>VLOOKUP(A695,'[1]Parkrun PBs'!A:B,2,FALSE)</f>
        <v>21:27</v>
      </c>
      <c r="H695" t="s">
        <v>114</v>
      </c>
      <c r="I695" t="s">
        <v>114</v>
      </c>
      <c r="J695" s="34" t="str">
        <f t="shared" si="27"/>
        <v xml:space="preserve"> </v>
      </c>
      <c r="K695">
        <f t="shared" si="28"/>
        <v>0</v>
      </c>
      <c r="L695">
        <v>0</v>
      </c>
      <c r="M695">
        <f t="shared" si="29"/>
        <v>1</v>
      </c>
    </row>
    <row r="696" spans="1:13" x14ac:dyDescent="0.3">
      <c r="A696" t="s">
        <v>43</v>
      </c>
      <c r="B696" s="2">
        <v>45976</v>
      </c>
      <c r="C696" t="s">
        <v>113</v>
      </c>
      <c r="D696">
        <v>1</v>
      </c>
      <c r="E696">
        <v>0</v>
      </c>
      <c r="F696">
        <v>0</v>
      </c>
      <c r="G696" t="str">
        <f>VLOOKUP(A696,'[1]Parkrun PBs'!A:B,2,FALSE)</f>
        <v>24:06</v>
      </c>
      <c r="H696" t="s">
        <v>114</v>
      </c>
      <c r="I696" t="s">
        <v>114</v>
      </c>
      <c r="J696" s="34" t="str">
        <f t="shared" si="27"/>
        <v xml:space="preserve"> </v>
      </c>
      <c r="K696">
        <f t="shared" si="28"/>
        <v>0</v>
      </c>
      <c r="L696">
        <v>0</v>
      </c>
      <c r="M696">
        <f t="shared" si="29"/>
        <v>1</v>
      </c>
    </row>
    <row r="697" spans="1:13" x14ac:dyDescent="0.3">
      <c r="A697" t="s">
        <v>118</v>
      </c>
      <c r="B697" s="2">
        <v>45976</v>
      </c>
      <c r="C697" t="s">
        <v>113</v>
      </c>
      <c r="D697">
        <v>1</v>
      </c>
      <c r="E697">
        <v>0</v>
      </c>
      <c r="F697">
        <v>0</v>
      </c>
      <c r="G697" t="str">
        <f>VLOOKUP(A697,'[1]Parkrun PBs'!A:B,2,FALSE)</f>
        <v>26:34</v>
      </c>
      <c r="H697" t="s">
        <v>114</v>
      </c>
      <c r="I697" t="s">
        <v>114</v>
      </c>
      <c r="J697" s="34" t="str">
        <f t="shared" si="27"/>
        <v xml:space="preserve"> </v>
      </c>
      <c r="K697">
        <f t="shared" si="28"/>
        <v>0</v>
      </c>
      <c r="L697">
        <v>0</v>
      </c>
      <c r="M697">
        <f t="shared" si="29"/>
        <v>1</v>
      </c>
    </row>
    <row r="698" spans="1:13" x14ac:dyDescent="0.3">
      <c r="A698" t="s">
        <v>42</v>
      </c>
      <c r="B698" s="2">
        <v>45976</v>
      </c>
      <c r="C698" t="s">
        <v>113</v>
      </c>
      <c r="D698">
        <v>1</v>
      </c>
      <c r="E698">
        <v>0</v>
      </c>
      <c r="F698">
        <v>0</v>
      </c>
      <c r="G698" t="str">
        <f>VLOOKUP(A698,'[1]Parkrun PBs'!A:B,2,FALSE)</f>
        <v>22:54</v>
      </c>
      <c r="H698" t="s">
        <v>114</v>
      </c>
      <c r="I698" t="s">
        <v>114</v>
      </c>
      <c r="J698" s="34" t="str">
        <f t="shared" si="27"/>
        <v xml:space="preserve"> </v>
      </c>
      <c r="K698">
        <f t="shared" si="28"/>
        <v>0</v>
      </c>
      <c r="L698">
        <v>0</v>
      </c>
      <c r="M698">
        <f t="shared" si="29"/>
        <v>1</v>
      </c>
    </row>
    <row r="699" spans="1:13" x14ac:dyDescent="0.3">
      <c r="A699" t="s">
        <v>59</v>
      </c>
      <c r="B699" s="2">
        <v>45976</v>
      </c>
      <c r="C699" t="s">
        <v>371</v>
      </c>
      <c r="D699">
        <v>1</v>
      </c>
      <c r="E699">
        <v>0</v>
      </c>
      <c r="F699">
        <v>0</v>
      </c>
      <c r="G699" t="str">
        <f>VLOOKUP(A699,'[1]Parkrun PBs'!A:B,2,FALSE)</f>
        <v>19:20</v>
      </c>
      <c r="H699" t="s">
        <v>115</v>
      </c>
      <c r="I699" t="s">
        <v>115</v>
      </c>
      <c r="J699" s="34" t="str">
        <f t="shared" si="27"/>
        <v>FIRST TIMER</v>
      </c>
      <c r="K699">
        <f t="shared" si="28"/>
        <v>0</v>
      </c>
      <c r="L699">
        <v>0</v>
      </c>
      <c r="M699">
        <f t="shared" si="29"/>
        <v>1</v>
      </c>
    </row>
    <row r="700" spans="1:13" x14ac:dyDescent="0.3">
      <c r="A700" t="s">
        <v>33</v>
      </c>
      <c r="B700" s="2">
        <v>45976</v>
      </c>
      <c r="C700" t="s">
        <v>185</v>
      </c>
      <c r="D700">
        <v>1</v>
      </c>
      <c r="E700">
        <v>0</v>
      </c>
      <c r="F700">
        <v>0</v>
      </c>
      <c r="G700" t="str">
        <f>VLOOKUP(A700,'[1]Parkrun PBs'!A:B,2,FALSE)</f>
        <v>16:58</v>
      </c>
      <c r="H700" t="s">
        <v>115</v>
      </c>
      <c r="I700" t="s">
        <v>115</v>
      </c>
      <c r="J700" s="34" t="str">
        <f t="shared" si="27"/>
        <v>FIRST TIMER</v>
      </c>
      <c r="K700">
        <f t="shared" si="28"/>
        <v>0</v>
      </c>
      <c r="L700">
        <v>1</v>
      </c>
      <c r="M700">
        <f t="shared" si="29"/>
        <v>2</v>
      </c>
    </row>
    <row r="701" spans="1:13" x14ac:dyDescent="0.3">
      <c r="A701" t="s">
        <v>27</v>
      </c>
      <c r="B701" s="2">
        <v>45976</v>
      </c>
      <c r="C701" t="s">
        <v>185</v>
      </c>
      <c r="D701">
        <v>1</v>
      </c>
      <c r="E701">
        <v>0</v>
      </c>
      <c r="F701">
        <v>0</v>
      </c>
      <c r="G701" t="str">
        <f>VLOOKUP(A701,'[1]Parkrun PBs'!A:B,2,FALSE)</f>
        <v>17:07</v>
      </c>
      <c r="H701" t="s">
        <v>114</v>
      </c>
      <c r="I701" t="s">
        <v>114</v>
      </c>
      <c r="J701" s="34" t="str">
        <f t="shared" si="27"/>
        <v xml:space="preserve"> </v>
      </c>
      <c r="K701">
        <f t="shared" si="28"/>
        <v>0</v>
      </c>
      <c r="L701">
        <v>0</v>
      </c>
      <c r="M701">
        <f t="shared" si="29"/>
        <v>1</v>
      </c>
    </row>
    <row r="702" spans="1:13" x14ac:dyDescent="0.3">
      <c r="A702" t="s">
        <v>73</v>
      </c>
      <c r="B702" s="2">
        <v>45976</v>
      </c>
      <c r="C702" t="s">
        <v>185</v>
      </c>
      <c r="D702">
        <v>1</v>
      </c>
      <c r="E702">
        <v>0</v>
      </c>
      <c r="F702">
        <v>0</v>
      </c>
      <c r="G702" t="str">
        <f>VLOOKUP(A702,'[1]Parkrun PBs'!A:B,2,FALSE)</f>
        <v>19:17</v>
      </c>
      <c r="H702" t="s">
        <v>114</v>
      </c>
      <c r="I702" t="s">
        <v>114</v>
      </c>
      <c r="J702" s="34" t="str">
        <f t="shared" si="27"/>
        <v xml:space="preserve"> </v>
      </c>
      <c r="K702">
        <f t="shared" si="28"/>
        <v>0</v>
      </c>
      <c r="L702">
        <v>0</v>
      </c>
      <c r="M702">
        <f t="shared" si="29"/>
        <v>1</v>
      </c>
    </row>
    <row r="703" spans="1:13" x14ac:dyDescent="0.3">
      <c r="A703" t="s">
        <v>31</v>
      </c>
      <c r="B703" s="2">
        <v>45976</v>
      </c>
      <c r="C703" t="s">
        <v>185</v>
      </c>
      <c r="D703">
        <v>1</v>
      </c>
      <c r="E703">
        <v>0</v>
      </c>
      <c r="F703">
        <v>0</v>
      </c>
      <c r="G703" t="str">
        <f>VLOOKUP(A703,'[1]Parkrun PBs'!A:B,2,FALSE)</f>
        <v>17:34</v>
      </c>
      <c r="H703" t="s">
        <v>114</v>
      </c>
      <c r="I703" t="s">
        <v>114</v>
      </c>
      <c r="J703" s="34" t="str">
        <f t="shared" ref="J703:J766" si="30">IF(H703="Y",IF(I703="Y","FIRST TIMER","NEW PB")," ")</f>
        <v xml:space="preserve"> </v>
      </c>
      <c r="K703">
        <f t="shared" ref="K703:K766" si="31">IF(H703="Y",1,0)-IF(I703="Y",1,0)</f>
        <v>0</v>
      </c>
      <c r="L703">
        <v>0</v>
      </c>
      <c r="M703">
        <f t="shared" ref="M703:M766" si="32">SUM(D703:F703,K703:L703)</f>
        <v>1</v>
      </c>
    </row>
    <row r="704" spans="1:13" x14ac:dyDescent="0.3">
      <c r="A704" t="s">
        <v>54</v>
      </c>
      <c r="B704" s="2">
        <v>45976</v>
      </c>
      <c r="C704" t="s">
        <v>247</v>
      </c>
      <c r="D704">
        <v>1</v>
      </c>
      <c r="E704">
        <v>0</v>
      </c>
      <c r="F704">
        <v>0</v>
      </c>
      <c r="G704" t="str">
        <f>VLOOKUP(A704,'[1]Parkrun PBs'!A:B,2,FALSE)</f>
        <v>26:19</v>
      </c>
      <c r="H704" t="s">
        <v>115</v>
      </c>
      <c r="I704" t="s">
        <v>115</v>
      </c>
      <c r="J704" s="34" t="str">
        <f t="shared" si="30"/>
        <v>FIRST TIMER</v>
      </c>
      <c r="K704">
        <f t="shared" si="31"/>
        <v>0</v>
      </c>
      <c r="L704">
        <v>0</v>
      </c>
      <c r="M704">
        <f t="shared" si="32"/>
        <v>1</v>
      </c>
    </row>
    <row r="705" spans="1:13" x14ac:dyDescent="0.3">
      <c r="A705" t="s">
        <v>130</v>
      </c>
      <c r="B705" s="2">
        <v>45976</v>
      </c>
      <c r="C705" t="s">
        <v>123</v>
      </c>
      <c r="D705">
        <v>1</v>
      </c>
      <c r="E705">
        <v>0</v>
      </c>
      <c r="F705">
        <v>0</v>
      </c>
      <c r="G705" t="str">
        <f>VLOOKUP(A705,'[1]Parkrun PBs'!A:B,2,FALSE)</f>
        <v>17:43</v>
      </c>
      <c r="H705" t="s">
        <v>114</v>
      </c>
      <c r="I705" t="s">
        <v>114</v>
      </c>
      <c r="J705" s="34" t="str">
        <f t="shared" si="30"/>
        <v xml:space="preserve"> </v>
      </c>
      <c r="K705">
        <f t="shared" si="31"/>
        <v>0</v>
      </c>
      <c r="L705">
        <v>0</v>
      </c>
      <c r="M705">
        <f t="shared" si="32"/>
        <v>1</v>
      </c>
    </row>
    <row r="706" spans="1:13" x14ac:dyDescent="0.3">
      <c r="A706" t="s">
        <v>128</v>
      </c>
      <c r="B706" s="2">
        <v>45976</v>
      </c>
      <c r="C706" t="s">
        <v>123</v>
      </c>
      <c r="D706">
        <v>1</v>
      </c>
      <c r="E706">
        <v>0</v>
      </c>
      <c r="F706">
        <v>0</v>
      </c>
      <c r="G706" t="str">
        <f>VLOOKUP(A706,'[1]Parkrun PBs'!A:B,2,FALSE)</f>
        <v>25:17</v>
      </c>
      <c r="H706" t="s">
        <v>114</v>
      </c>
      <c r="I706" t="s">
        <v>114</v>
      </c>
      <c r="J706" s="34" t="str">
        <f t="shared" si="30"/>
        <v xml:space="preserve"> </v>
      </c>
      <c r="K706">
        <f t="shared" si="31"/>
        <v>0</v>
      </c>
      <c r="L706">
        <v>0</v>
      </c>
      <c r="M706">
        <f t="shared" si="32"/>
        <v>1</v>
      </c>
    </row>
    <row r="707" spans="1:13" x14ac:dyDescent="0.3">
      <c r="A707" t="s">
        <v>14</v>
      </c>
      <c r="B707" s="2">
        <v>45976</v>
      </c>
      <c r="C707" t="s">
        <v>133</v>
      </c>
      <c r="D707">
        <v>1</v>
      </c>
      <c r="E707">
        <v>0</v>
      </c>
      <c r="F707">
        <v>0</v>
      </c>
      <c r="G707" t="str">
        <f>VLOOKUP(A707,'[1]Parkrun PBs'!A:B,2,FALSE)</f>
        <v>17:09</v>
      </c>
      <c r="H707" t="s">
        <v>114</v>
      </c>
      <c r="I707" t="s">
        <v>114</v>
      </c>
      <c r="J707" s="34" t="str">
        <f t="shared" si="30"/>
        <v xml:space="preserve"> </v>
      </c>
      <c r="K707">
        <f t="shared" si="31"/>
        <v>0</v>
      </c>
      <c r="L707">
        <v>0</v>
      </c>
      <c r="M707">
        <f t="shared" si="32"/>
        <v>1</v>
      </c>
    </row>
    <row r="708" spans="1:13" x14ac:dyDescent="0.3">
      <c r="A708" t="s">
        <v>130</v>
      </c>
      <c r="B708" s="2">
        <v>45983</v>
      </c>
      <c r="C708" t="s">
        <v>113</v>
      </c>
      <c r="D708">
        <v>1</v>
      </c>
      <c r="E708">
        <v>0</v>
      </c>
      <c r="F708">
        <v>0</v>
      </c>
      <c r="G708" t="str">
        <f>VLOOKUP(A708,'[1]Parkrun PBs'!A:B,2,FALSE)</f>
        <v>17:43</v>
      </c>
      <c r="H708" t="s">
        <v>114</v>
      </c>
      <c r="I708" t="s">
        <v>114</v>
      </c>
      <c r="J708" s="34" t="str">
        <f t="shared" si="30"/>
        <v xml:space="preserve"> </v>
      </c>
      <c r="K708">
        <f t="shared" si="31"/>
        <v>0</v>
      </c>
      <c r="L708">
        <v>1</v>
      </c>
      <c r="M708">
        <f t="shared" si="32"/>
        <v>2</v>
      </c>
    </row>
    <row r="709" spans="1:13" x14ac:dyDescent="0.3">
      <c r="A709" t="s">
        <v>18</v>
      </c>
      <c r="B709" s="2">
        <v>45983</v>
      </c>
      <c r="C709" t="s">
        <v>113</v>
      </c>
      <c r="D709">
        <v>1</v>
      </c>
      <c r="E709">
        <v>0</v>
      </c>
      <c r="F709">
        <v>0</v>
      </c>
      <c r="G709" t="str">
        <f>VLOOKUP(A709,'[1]Parkrun PBs'!A:B,2,FALSE)</f>
        <v>19:29</v>
      </c>
      <c r="H709" t="s">
        <v>114</v>
      </c>
      <c r="I709" t="s">
        <v>114</v>
      </c>
      <c r="J709" s="34" t="str">
        <f t="shared" si="30"/>
        <v xml:space="preserve"> </v>
      </c>
      <c r="K709">
        <f t="shared" si="31"/>
        <v>0</v>
      </c>
      <c r="L709">
        <v>0</v>
      </c>
      <c r="M709">
        <f t="shared" si="32"/>
        <v>1</v>
      </c>
    </row>
    <row r="710" spans="1:13" x14ac:dyDescent="0.3">
      <c r="A710" t="s">
        <v>21</v>
      </c>
      <c r="B710" s="2">
        <v>45983</v>
      </c>
      <c r="C710" t="s">
        <v>113</v>
      </c>
      <c r="D710">
        <v>1</v>
      </c>
      <c r="E710">
        <v>0</v>
      </c>
      <c r="F710">
        <v>0</v>
      </c>
      <c r="G710" t="str">
        <f>VLOOKUP(A710,'[1]Parkrun PBs'!A:B,2,FALSE)</f>
        <v>19:47</v>
      </c>
      <c r="H710" t="s">
        <v>114</v>
      </c>
      <c r="I710" t="s">
        <v>114</v>
      </c>
      <c r="J710" s="34" t="str">
        <f t="shared" si="30"/>
        <v xml:space="preserve"> </v>
      </c>
      <c r="K710">
        <f t="shared" si="31"/>
        <v>0</v>
      </c>
      <c r="L710">
        <v>0</v>
      </c>
      <c r="M710">
        <f t="shared" si="32"/>
        <v>1</v>
      </c>
    </row>
    <row r="711" spans="1:13" x14ac:dyDescent="0.3">
      <c r="A711" t="s">
        <v>33</v>
      </c>
      <c r="B711" s="2">
        <v>45983</v>
      </c>
      <c r="C711" t="s">
        <v>116</v>
      </c>
      <c r="D711">
        <v>1</v>
      </c>
      <c r="E711">
        <v>0</v>
      </c>
      <c r="F711">
        <v>0</v>
      </c>
      <c r="G711" t="str">
        <f>VLOOKUP(A711,'[1]Parkrun PBs'!A:B,2,FALSE)</f>
        <v>16:58</v>
      </c>
      <c r="H711" t="s">
        <v>115</v>
      </c>
      <c r="I711" t="s">
        <v>114</v>
      </c>
      <c r="J711" s="34" t="str">
        <f t="shared" si="30"/>
        <v>NEW PB</v>
      </c>
      <c r="K711">
        <f t="shared" si="31"/>
        <v>1</v>
      </c>
      <c r="L711">
        <v>1</v>
      </c>
      <c r="M711">
        <f t="shared" si="32"/>
        <v>3</v>
      </c>
    </row>
    <row r="712" spans="1:13" x14ac:dyDescent="0.3">
      <c r="A712" t="s">
        <v>17</v>
      </c>
      <c r="B712" s="2">
        <v>45983</v>
      </c>
      <c r="C712" t="s">
        <v>116</v>
      </c>
      <c r="D712">
        <v>1</v>
      </c>
      <c r="E712">
        <v>0</v>
      </c>
      <c r="F712">
        <v>0</v>
      </c>
      <c r="G712" t="str">
        <f>VLOOKUP(A712,'[1]Parkrun PBs'!A:B,2,FALSE)</f>
        <v>17:32</v>
      </c>
      <c r="H712" t="s">
        <v>114</v>
      </c>
      <c r="I712" t="s">
        <v>114</v>
      </c>
      <c r="J712" s="34" t="str">
        <f t="shared" si="30"/>
        <v xml:space="preserve"> </v>
      </c>
      <c r="K712">
        <f t="shared" si="31"/>
        <v>0</v>
      </c>
      <c r="L712">
        <v>1</v>
      </c>
      <c r="M712">
        <f t="shared" si="32"/>
        <v>2</v>
      </c>
    </row>
    <row r="713" spans="1:13" x14ac:dyDescent="0.3">
      <c r="A713" t="s">
        <v>72</v>
      </c>
      <c r="B713" s="2">
        <v>45983</v>
      </c>
      <c r="C713" t="s">
        <v>198</v>
      </c>
      <c r="D713">
        <v>1</v>
      </c>
      <c r="E713">
        <v>0</v>
      </c>
      <c r="F713">
        <v>0</v>
      </c>
      <c r="G713" t="str">
        <f>VLOOKUP(A713,'[1]Parkrun PBs'!A:B,2,FALSE)</f>
        <v>17:02</v>
      </c>
      <c r="H713" t="s">
        <v>114</v>
      </c>
      <c r="I713" t="s">
        <v>114</v>
      </c>
      <c r="J713" s="34" t="str">
        <f t="shared" si="30"/>
        <v xml:space="preserve"> </v>
      </c>
      <c r="K713">
        <f t="shared" si="31"/>
        <v>0</v>
      </c>
      <c r="L713">
        <v>1</v>
      </c>
      <c r="M713">
        <f t="shared" si="32"/>
        <v>2</v>
      </c>
    </row>
    <row r="714" spans="1:13" x14ac:dyDescent="0.3">
      <c r="A714" t="s">
        <v>50</v>
      </c>
      <c r="B714" s="2">
        <v>45983</v>
      </c>
      <c r="C714" t="s">
        <v>198</v>
      </c>
      <c r="D714">
        <v>1</v>
      </c>
      <c r="E714">
        <v>0</v>
      </c>
      <c r="F714">
        <v>0</v>
      </c>
      <c r="G714" t="str">
        <f>VLOOKUP(A714,'[1]Parkrun PBs'!A:B,2,FALSE)</f>
        <v>23:11</v>
      </c>
      <c r="H714" t="s">
        <v>114</v>
      </c>
      <c r="I714" t="s">
        <v>114</v>
      </c>
      <c r="J714" s="34" t="str">
        <f t="shared" si="30"/>
        <v xml:space="preserve"> </v>
      </c>
      <c r="K714">
        <f t="shared" si="31"/>
        <v>0</v>
      </c>
      <c r="L714">
        <v>0</v>
      </c>
      <c r="M714">
        <f t="shared" si="32"/>
        <v>1</v>
      </c>
    </row>
    <row r="715" spans="1:13" x14ac:dyDescent="0.3">
      <c r="A715" t="s">
        <v>27</v>
      </c>
      <c r="B715" s="2">
        <v>45983</v>
      </c>
      <c r="C715" t="s">
        <v>150</v>
      </c>
      <c r="D715">
        <v>1</v>
      </c>
      <c r="E715">
        <v>0</v>
      </c>
      <c r="F715">
        <v>0</v>
      </c>
      <c r="G715" t="str">
        <f>VLOOKUP(A715,'[1]Parkrun PBs'!A:B,2,FALSE)</f>
        <v>17:07</v>
      </c>
      <c r="H715" t="s">
        <v>115</v>
      </c>
      <c r="I715" t="s">
        <v>115</v>
      </c>
      <c r="J715" s="34" t="str">
        <f t="shared" si="30"/>
        <v>FIRST TIMER</v>
      </c>
      <c r="K715">
        <f t="shared" si="31"/>
        <v>0</v>
      </c>
      <c r="L715">
        <v>1</v>
      </c>
      <c r="M715">
        <f t="shared" si="32"/>
        <v>2</v>
      </c>
    </row>
    <row r="716" spans="1:13" x14ac:dyDescent="0.3">
      <c r="A716" t="s">
        <v>31</v>
      </c>
      <c r="B716" s="2">
        <v>45983</v>
      </c>
      <c r="C716" t="s">
        <v>125</v>
      </c>
      <c r="D716">
        <v>1</v>
      </c>
      <c r="E716">
        <v>0</v>
      </c>
      <c r="F716">
        <v>0</v>
      </c>
      <c r="G716" t="str">
        <f>VLOOKUP(A716,'[1]Parkrun PBs'!A:B,2,FALSE)</f>
        <v>17:34</v>
      </c>
      <c r="H716" t="s">
        <v>114</v>
      </c>
      <c r="I716" t="s">
        <v>114</v>
      </c>
      <c r="J716" s="34" t="str">
        <f t="shared" si="30"/>
        <v xml:space="preserve"> </v>
      </c>
      <c r="K716">
        <f t="shared" si="31"/>
        <v>0</v>
      </c>
      <c r="L716">
        <v>0</v>
      </c>
      <c r="M716">
        <f t="shared" si="32"/>
        <v>1</v>
      </c>
    </row>
    <row r="717" spans="1:13" x14ac:dyDescent="0.3">
      <c r="A717" t="s">
        <v>234</v>
      </c>
      <c r="B717" s="2">
        <v>45983</v>
      </c>
      <c r="C717" t="s">
        <v>127</v>
      </c>
      <c r="D717">
        <v>1</v>
      </c>
      <c r="E717">
        <v>0</v>
      </c>
      <c r="F717">
        <v>0</v>
      </c>
      <c r="G717" t="str">
        <f>VLOOKUP(A717,'[1]Parkrun PBs'!A:B,2,FALSE)</f>
        <v>17:58</v>
      </c>
      <c r="H717" t="s">
        <v>114</v>
      </c>
      <c r="I717" t="s">
        <v>114</v>
      </c>
      <c r="J717" s="34" t="str">
        <f t="shared" si="30"/>
        <v xml:space="preserve"> </v>
      </c>
      <c r="K717">
        <f t="shared" si="31"/>
        <v>0</v>
      </c>
      <c r="L717">
        <v>0</v>
      </c>
      <c r="M717">
        <f t="shared" si="32"/>
        <v>1</v>
      </c>
    </row>
    <row r="718" spans="1:13" x14ac:dyDescent="0.3">
      <c r="A718" t="s">
        <v>26</v>
      </c>
      <c r="B718" s="2">
        <v>45983</v>
      </c>
      <c r="C718" t="s">
        <v>127</v>
      </c>
      <c r="D718">
        <v>1</v>
      </c>
      <c r="E718">
        <v>0</v>
      </c>
      <c r="F718">
        <v>0</v>
      </c>
      <c r="G718" t="str">
        <f>VLOOKUP(A718,'[1]Parkrun PBs'!A:B,2,FALSE)</f>
        <v>21:46</v>
      </c>
      <c r="H718" t="s">
        <v>114</v>
      </c>
      <c r="I718" t="s">
        <v>114</v>
      </c>
      <c r="J718" s="34" t="str">
        <f t="shared" si="30"/>
        <v xml:space="preserve"> </v>
      </c>
      <c r="K718">
        <f t="shared" si="31"/>
        <v>0</v>
      </c>
      <c r="L718">
        <v>0</v>
      </c>
      <c r="M718">
        <f t="shared" si="32"/>
        <v>1</v>
      </c>
    </row>
    <row r="719" spans="1:13" x14ac:dyDescent="0.3">
      <c r="A719" t="s">
        <v>128</v>
      </c>
      <c r="B719" s="2">
        <v>45983</v>
      </c>
      <c r="C719" t="s">
        <v>127</v>
      </c>
      <c r="D719">
        <v>1</v>
      </c>
      <c r="E719">
        <v>0</v>
      </c>
      <c r="F719">
        <v>0</v>
      </c>
      <c r="G719" t="str">
        <f>VLOOKUP(A719,'[1]Parkrun PBs'!A:B,2,FALSE)</f>
        <v>25:17</v>
      </c>
      <c r="H719" t="s">
        <v>114</v>
      </c>
      <c r="I719" t="s">
        <v>114</v>
      </c>
      <c r="J719" s="34" t="str">
        <f t="shared" si="30"/>
        <v xml:space="preserve"> </v>
      </c>
      <c r="K719">
        <f t="shared" si="31"/>
        <v>0</v>
      </c>
      <c r="L719">
        <v>0</v>
      </c>
      <c r="M719">
        <f t="shared" si="32"/>
        <v>1</v>
      </c>
    </row>
    <row r="720" spans="1:13" x14ac:dyDescent="0.3">
      <c r="A720" t="s">
        <v>118</v>
      </c>
      <c r="B720" s="2">
        <v>45983</v>
      </c>
      <c r="C720" t="s">
        <v>127</v>
      </c>
      <c r="D720">
        <v>1</v>
      </c>
      <c r="E720">
        <v>0</v>
      </c>
      <c r="F720">
        <v>0</v>
      </c>
      <c r="G720" t="str">
        <f>VLOOKUP(A720,'[1]Parkrun PBs'!A:B,2,FALSE)</f>
        <v>26:34</v>
      </c>
      <c r="H720" t="s">
        <v>114</v>
      </c>
      <c r="I720" t="s">
        <v>114</v>
      </c>
      <c r="J720" s="34" t="str">
        <f t="shared" si="30"/>
        <v xml:space="preserve"> </v>
      </c>
      <c r="K720">
        <f t="shared" si="31"/>
        <v>0</v>
      </c>
      <c r="L720">
        <v>0</v>
      </c>
      <c r="M720">
        <f t="shared" si="32"/>
        <v>1</v>
      </c>
    </row>
    <row r="721" spans="1:13" x14ac:dyDescent="0.3">
      <c r="A721" t="s">
        <v>203</v>
      </c>
      <c r="B721" s="2">
        <v>45983</v>
      </c>
      <c r="C721" t="s">
        <v>127</v>
      </c>
      <c r="D721">
        <v>1</v>
      </c>
      <c r="E721">
        <v>0</v>
      </c>
      <c r="F721">
        <v>0</v>
      </c>
      <c r="G721" t="str">
        <f>VLOOKUP(A721,'[1]Parkrun PBs'!A:B,2,FALSE)</f>
        <v>29:28</v>
      </c>
      <c r="H721" t="s">
        <v>114</v>
      </c>
      <c r="I721" t="s">
        <v>114</v>
      </c>
      <c r="J721" s="34" t="str">
        <f t="shared" si="30"/>
        <v xml:space="preserve"> </v>
      </c>
      <c r="K721">
        <f t="shared" si="31"/>
        <v>0</v>
      </c>
      <c r="L721">
        <v>0</v>
      </c>
      <c r="M721">
        <f t="shared" si="32"/>
        <v>1</v>
      </c>
    </row>
    <row r="722" spans="1:13" x14ac:dyDescent="0.3">
      <c r="A722" t="s">
        <v>81</v>
      </c>
      <c r="B722" s="2">
        <v>45983</v>
      </c>
      <c r="C722" t="s">
        <v>133</v>
      </c>
      <c r="D722">
        <v>1</v>
      </c>
      <c r="E722">
        <v>0</v>
      </c>
      <c r="F722">
        <v>0</v>
      </c>
      <c r="G722" t="str">
        <f>VLOOKUP(A722,'[1]Parkrun PBs'!A:B,2,FALSE)</f>
        <v>16:59</v>
      </c>
      <c r="H722" t="s">
        <v>114</v>
      </c>
      <c r="I722" t="s">
        <v>114</v>
      </c>
      <c r="J722" s="34" t="str">
        <f t="shared" si="30"/>
        <v xml:space="preserve"> </v>
      </c>
      <c r="K722">
        <f t="shared" si="31"/>
        <v>0</v>
      </c>
      <c r="L722">
        <v>0</v>
      </c>
      <c r="M722">
        <f t="shared" si="32"/>
        <v>1</v>
      </c>
    </row>
    <row r="723" spans="1:13" x14ac:dyDescent="0.3">
      <c r="A723" t="s">
        <v>169</v>
      </c>
      <c r="B723" s="2">
        <v>45983</v>
      </c>
      <c r="C723" s="36" t="s">
        <v>133</v>
      </c>
      <c r="D723">
        <v>1</v>
      </c>
      <c r="E723">
        <v>0</v>
      </c>
      <c r="F723">
        <v>0</v>
      </c>
      <c r="G723" t="str">
        <f>VLOOKUP(A723,'[1]Parkrun PBs'!A:B,2,FALSE)</f>
        <v>19:48</v>
      </c>
      <c r="H723" t="s">
        <v>114</v>
      </c>
      <c r="I723" t="s">
        <v>114</v>
      </c>
      <c r="J723" s="34" t="str">
        <f t="shared" si="30"/>
        <v xml:space="preserve"> </v>
      </c>
      <c r="K723">
        <f t="shared" si="31"/>
        <v>0</v>
      </c>
      <c r="L723">
        <v>1</v>
      </c>
      <c r="M723">
        <f t="shared" si="32"/>
        <v>2</v>
      </c>
    </row>
    <row r="724" spans="1:13" x14ac:dyDescent="0.3">
      <c r="A724" t="s">
        <v>14</v>
      </c>
      <c r="B724" s="2">
        <v>45983</v>
      </c>
      <c r="C724" t="s">
        <v>133</v>
      </c>
      <c r="D724">
        <v>1</v>
      </c>
      <c r="E724">
        <v>0</v>
      </c>
      <c r="F724">
        <v>0</v>
      </c>
      <c r="G724" t="str">
        <f>VLOOKUP(A724,'[1]Parkrun PBs'!A:B,2,FALSE)</f>
        <v>17:09</v>
      </c>
      <c r="H724" t="s">
        <v>114</v>
      </c>
      <c r="I724" t="s">
        <v>114</v>
      </c>
      <c r="J724" s="34" t="str">
        <f t="shared" si="30"/>
        <v xml:space="preserve"> </v>
      </c>
      <c r="K724">
        <f t="shared" si="31"/>
        <v>0</v>
      </c>
      <c r="L724">
        <v>0</v>
      </c>
      <c r="M724">
        <f t="shared" si="32"/>
        <v>1</v>
      </c>
    </row>
    <row r="725" spans="1:13" x14ac:dyDescent="0.3">
      <c r="A725" t="s">
        <v>59</v>
      </c>
      <c r="B725" s="2">
        <v>45983</v>
      </c>
      <c r="C725" t="s">
        <v>375</v>
      </c>
      <c r="D725">
        <v>1</v>
      </c>
      <c r="E725">
        <v>0</v>
      </c>
      <c r="F725">
        <v>0</v>
      </c>
      <c r="G725" t="str">
        <f>VLOOKUP(A725,'[1]Parkrun PBs'!A:B,2,FALSE)</f>
        <v>19:20</v>
      </c>
      <c r="H725" t="s">
        <v>115</v>
      </c>
      <c r="I725" t="s">
        <v>115</v>
      </c>
      <c r="J725" s="34" t="str">
        <f t="shared" si="30"/>
        <v>FIRST TIMER</v>
      </c>
      <c r="K725">
        <f t="shared" si="31"/>
        <v>0</v>
      </c>
      <c r="L725">
        <v>0</v>
      </c>
      <c r="M725">
        <f t="shared" si="32"/>
        <v>1</v>
      </c>
    </row>
    <row r="726" spans="1:13" x14ac:dyDescent="0.3">
      <c r="A726" t="s">
        <v>118</v>
      </c>
      <c r="B726" s="2">
        <v>45990</v>
      </c>
      <c r="C726" t="s">
        <v>113</v>
      </c>
      <c r="D726">
        <v>1</v>
      </c>
      <c r="E726">
        <v>0</v>
      </c>
      <c r="F726">
        <v>0</v>
      </c>
      <c r="G726" t="str">
        <f>VLOOKUP(A726,'[1]Parkrun PBs'!A:B,2,FALSE)</f>
        <v>26:34</v>
      </c>
      <c r="H726" t="s">
        <v>114</v>
      </c>
      <c r="I726" t="s">
        <v>114</v>
      </c>
      <c r="J726" s="34" t="str">
        <f t="shared" si="30"/>
        <v xml:space="preserve"> </v>
      </c>
      <c r="K726">
        <f t="shared" si="31"/>
        <v>0</v>
      </c>
      <c r="L726">
        <v>0</v>
      </c>
      <c r="M726">
        <f t="shared" si="32"/>
        <v>1</v>
      </c>
    </row>
    <row r="727" spans="1:13" x14ac:dyDescent="0.3">
      <c r="A727" t="s">
        <v>14</v>
      </c>
      <c r="B727" s="2">
        <v>45990</v>
      </c>
      <c r="C727" t="s">
        <v>123</v>
      </c>
      <c r="D727">
        <v>1</v>
      </c>
      <c r="E727">
        <v>0</v>
      </c>
      <c r="F727">
        <v>0</v>
      </c>
      <c r="G727" t="str">
        <f>VLOOKUP(A727,'[1]Parkrun PBs'!A:B,2,FALSE)</f>
        <v>17:09</v>
      </c>
      <c r="H727" t="s">
        <v>114</v>
      </c>
      <c r="I727" t="s">
        <v>114</v>
      </c>
      <c r="J727" s="34" t="str">
        <f t="shared" si="30"/>
        <v xml:space="preserve"> </v>
      </c>
      <c r="K727">
        <f t="shared" si="31"/>
        <v>0</v>
      </c>
      <c r="L727">
        <v>1</v>
      </c>
      <c r="M727">
        <f t="shared" si="32"/>
        <v>2</v>
      </c>
    </row>
    <row r="728" spans="1:13" x14ac:dyDescent="0.3">
      <c r="A728" t="s">
        <v>376</v>
      </c>
      <c r="B728" s="2">
        <v>45990</v>
      </c>
      <c r="C728" t="s">
        <v>123</v>
      </c>
      <c r="D728">
        <v>1</v>
      </c>
      <c r="E728">
        <v>0</v>
      </c>
      <c r="F728">
        <v>0</v>
      </c>
      <c r="G728" t="e">
        <f>VLOOKUP(A728,'[1]Parkrun PBs'!A:B,2,FALSE)</f>
        <v>#N/A</v>
      </c>
      <c r="H728" t="s">
        <v>114</v>
      </c>
      <c r="I728" t="s">
        <v>114</v>
      </c>
      <c r="J728" s="34" t="str">
        <f t="shared" si="30"/>
        <v xml:space="preserve"> </v>
      </c>
      <c r="K728">
        <f t="shared" si="31"/>
        <v>0</v>
      </c>
      <c r="L728">
        <v>0</v>
      </c>
      <c r="M728">
        <f t="shared" si="32"/>
        <v>1</v>
      </c>
    </row>
    <row r="729" spans="1:13" x14ac:dyDescent="0.3">
      <c r="A729" t="s">
        <v>33</v>
      </c>
      <c r="B729" s="2">
        <v>45990</v>
      </c>
      <c r="C729" t="s">
        <v>123</v>
      </c>
      <c r="D729">
        <v>1</v>
      </c>
      <c r="E729">
        <v>0</v>
      </c>
      <c r="F729">
        <v>0</v>
      </c>
      <c r="G729" t="str">
        <f>VLOOKUP(A729,'[1]Parkrun PBs'!A:B,2,FALSE)</f>
        <v>16:58</v>
      </c>
      <c r="H729" t="s">
        <v>114</v>
      </c>
      <c r="I729" t="s">
        <v>114</v>
      </c>
      <c r="J729" s="34" t="str">
        <f t="shared" si="30"/>
        <v xml:space="preserve"> </v>
      </c>
      <c r="K729">
        <f t="shared" si="31"/>
        <v>0</v>
      </c>
      <c r="L729">
        <v>0</v>
      </c>
      <c r="M729">
        <f t="shared" si="32"/>
        <v>1</v>
      </c>
    </row>
    <row r="730" spans="1:13" x14ac:dyDescent="0.3">
      <c r="A730" t="s">
        <v>130</v>
      </c>
      <c r="B730" s="2">
        <v>45990</v>
      </c>
      <c r="C730" t="s">
        <v>123</v>
      </c>
      <c r="D730">
        <v>1</v>
      </c>
      <c r="E730">
        <v>0</v>
      </c>
      <c r="F730">
        <v>0</v>
      </c>
      <c r="G730" t="str">
        <f>VLOOKUP(A730,'[1]Parkrun PBs'!A:B,2,FALSE)</f>
        <v>17:43</v>
      </c>
      <c r="H730" t="s">
        <v>114</v>
      </c>
      <c r="I730" t="s">
        <v>114</v>
      </c>
      <c r="J730" s="34" t="str">
        <f t="shared" si="30"/>
        <v xml:space="preserve"> </v>
      </c>
      <c r="K730">
        <f t="shared" si="31"/>
        <v>0</v>
      </c>
      <c r="L730">
        <v>0</v>
      </c>
      <c r="M730">
        <f t="shared" si="32"/>
        <v>1</v>
      </c>
    </row>
    <row r="731" spans="1:13" x14ac:dyDescent="0.3">
      <c r="A731" t="s">
        <v>26</v>
      </c>
      <c r="B731" s="2">
        <v>45990</v>
      </c>
      <c r="C731" t="s">
        <v>123</v>
      </c>
      <c r="D731">
        <v>1</v>
      </c>
      <c r="E731">
        <v>0</v>
      </c>
      <c r="F731">
        <v>0</v>
      </c>
      <c r="G731" t="str">
        <f>VLOOKUP(A731,'[1]Parkrun PBs'!A:B,2,FALSE)</f>
        <v>21:46</v>
      </c>
      <c r="H731" t="s">
        <v>114</v>
      </c>
      <c r="I731" t="s">
        <v>114</v>
      </c>
      <c r="J731" s="34" t="str">
        <f t="shared" si="30"/>
        <v xml:space="preserve"> </v>
      </c>
      <c r="K731">
        <f t="shared" si="31"/>
        <v>0</v>
      </c>
      <c r="L731">
        <v>0</v>
      </c>
      <c r="M731">
        <f t="shared" si="32"/>
        <v>1</v>
      </c>
    </row>
    <row r="732" spans="1:13" x14ac:dyDescent="0.3">
      <c r="A732" t="s">
        <v>59</v>
      </c>
      <c r="B732" s="2">
        <v>45990</v>
      </c>
      <c r="C732" t="s">
        <v>140</v>
      </c>
      <c r="D732">
        <v>1</v>
      </c>
      <c r="E732">
        <v>0</v>
      </c>
      <c r="F732">
        <v>0</v>
      </c>
      <c r="G732" t="str">
        <f>VLOOKUP(A732,'[1]Parkrun PBs'!A:B,2,FALSE)</f>
        <v>19:20</v>
      </c>
      <c r="H732" t="s">
        <v>114</v>
      </c>
      <c r="I732" t="s">
        <v>114</v>
      </c>
      <c r="J732" s="34" t="str">
        <f t="shared" si="30"/>
        <v xml:space="preserve"> </v>
      </c>
      <c r="K732">
        <f t="shared" si="31"/>
        <v>0</v>
      </c>
      <c r="L732">
        <v>0</v>
      </c>
      <c r="M732">
        <f t="shared" si="32"/>
        <v>1</v>
      </c>
    </row>
    <row r="733" spans="1:13" x14ac:dyDescent="0.3">
      <c r="A733" t="s">
        <v>54</v>
      </c>
      <c r="B733" s="2">
        <v>45990</v>
      </c>
      <c r="C733" t="s">
        <v>377</v>
      </c>
      <c r="D733">
        <v>1</v>
      </c>
      <c r="E733">
        <v>0</v>
      </c>
      <c r="F733">
        <v>0</v>
      </c>
      <c r="G733" t="str">
        <f>VLOOKUP(A733,'[1]Parkrun PBs'!A:B,2,FALSE)</f>
        <v>26:19</v>
      </c>
      <c r="H733" t="s">
        <v>114</v>
      </c>
      <c r="I733" t="s">
        <v>114</v>
      </c>
      <c r="J733" s="34" t="str">
        <f t="shared" si="30"/>
        <v xml:space="preserve"> </v>
      </c>
      <c r="K733">
        <f t="shared" si="31"/>
        <v>0</v>
      </c>
      <c r="L733">
        <v>0</v>
      </c>
      <c r="M733">
        <f t="shared" si="32"/>
        <v>1</v>
      </c>
    </row>
    <row r="734" spans="1:13" x14ac:dyDescent="0.3">
      <c r="A734" t="s">
        <v>73</v>
      </c>
      <c r="B734" s="2">
        <v>45990</v>
      </c>
      <c r="C734" t="s">
        <v>125</v>
      </c>
      <c r="D734">
        <v>1</v>
      </c>
      <c r="E734">
        <v>0</v>
      </c>
      <c r="F734">
        <v>0</v>
      </c>
      <c r="G734" t="str">
        <f>VLOOKUP(A734,'[1]Parkrun PBs'!A:B,2,FALSE)</f>
        <v>19:17</v>
      </c>
      <c r="H734" t="s">
        <v>114</v>
      </c>
      <c r="I734" t="s">
        <v>114</v>
      </c>
      <c r="J734" s="34" t="str">
        <f t="shared" si="30"/>
        <v xml:space="preserve"> </v>
      </c>
      <c r="K734">
        <f t="shared" si="31"/>
        <v>0</v>
      </c>
      <c r="L734">
        <v>0</v>
      </c>
      <c r="M734">
        <f t="shared" si="32"/>
        <v>1</v>
      </c>
    </row>
    <row r="735" spans="1:13" x14ac:dyDescent="0.3">
      <c r="A735" t="s">
        <v>234</v>
      </c>
      <c r="B735" s="2">
        <v>45990</v>
      </c>
      <c r="C735" t="s">
        <v>127</v>
      </c>
      <c r="D735">
        <v>1</v>
      </c>
      <c r="E735">
        <v>0</v>
      </c>
      <c r="F735">
        <v>0</v>
      </c>
      <c r="G735" t="str">
        <f>VLOOKUP(A735,'[1]Parkrun PBs'!A:B,2,FALSE)</f>
        <v>17:58</v>
      </c>
      <c r="H735" t="s">
        <v>114</v>
      </c>
      <c r="I735" t="s">
        <v>114</v>
      </c>
      <c r="J735" s="34" t="str">
        <f t="shared" si="30"/>
        <v xml:space="preserve"> </v>
      </c>
      <c r="K735">
        <f t="shared" si="31"/>
        <v>0</v>
      </c>
      <c r="L735">
        <v>1</v>
      </c>
      <c r="M735">
        <f t="shared" si="32"/>
        <v>2</v>
      </c>
    </row>
    <row r="736" spans="1:13" x14ac:dyDescent="0.3">
      <c r="A736" t="s">
        <v>145</v>
      </c>
      <c r="B736" s="2">
        <v>45990</v>
      </c>
      <c r="C736" t="s">
        <v>127</v>
      </c>
      <c r="D736">
        <v>1</v>
      </c>
      <c r="E736">
        <v>0</v>
      </c>
      <c r="F736">
        <v>0</v>
      </c>
      <c r="G736" t="str">
        <f>VLOOKUP(A736,'[1]Parkrun PBs'!A:B,2,FALSE)</f>
        <v>24:22</v>
      </c>
      <c r="H736" t="s">
        <v>114</v>
      </c>
      <c r="I736" t="s">
        <v>114</v>
      </c>
      <c r="J736" s="34" t="str">
        <f t="shared" si="30"/>
        <v xml:space="preserve"> </v>
      </c>
      <c r="K736">
        <f t="shared" si="31"/>
        <v>0</v>
      </c>
      <c r="L736">
        <v>1</v>
      </c>
      <c r="M736">
        <f t="shared" si="32"/>
        <v>2</v>
      </c>
    </row>
    <row r="737" spans="1:13" x14ac:dyDescent="0.3">
      <c r="A737" t="s">
        <v>42</v>
      </c>
      <c r="B737" s="2">
        <v>45990</v>
      </c>
      <c r="C737" t="s">
        <v>127</v>
      </c>
      <c r="D737">
        <v>1</v>
      </c>
      <c r="E737">
        <v>0</v>
      </c>
      <c r="F737">
        <v>0</v>
      </c>
      <c r="G737" t="str">
        <f>VLOOKUP(A737,'[1]Parkrun PBs'!A:B,2,FALSE)</f>
        <v>22:54</v>
      </c>
      <c r="H737" t="s">
        <v>114</v>
      </c>
      <c r="I737" t="s">
        <v>114</v>
      </c>
      <c r="J737" s="34" t="str">
        <f t="shared" si="30"/>
        <v xml:space="preserve"> </v>
      </c>
      <c r="K737">
        <f t="shared" si="31"/>
        <v>0</v>
      </c>
      <c r="L737">
        <v>1</v>
      </c>
      <c r="M737">
        <f t="shared" si="32"/>
        <v>2</v>
      </c>
    </row>
    <row r="738" spans="1:13" x14ac:dyDescent="0.3">
      <c r="A738" t="s">
        <v>25</v>
      </c>
      <c r="B738" s="2">
        <v>45990</v>
      </c>
      <c r="C738" t="s">
        <v>127</v>
      </c>
      <c r="D738">
        <v>1</v>
      </c>
      <c r="E738">
        <v>0</v>
      </c>
      <c r="F738">
        <v>0</v>
      </c>
      <c r="G738" t="str">
        <f>VLOOKUP(A738,'[1]Parkrun PBs'!A:B,2,FALSE)</f>
        <v>22:30</v>
      </c>
      <c r="H738" t="s">
        <v>114</v>
      </c>
      <c r="I738" t="s">
        <v>114</v>
      </c>
      <c r="J738" s="34" t="str">
        <f t="shared" si="30"/>
        <v xml:space="preserve"> </v>
      </c>
      <c r="K738">
        <f t="shared" si="31"/>
        <v>0</v>
      </c>
      <c r="L738">
        <v>0</v>
      </c>
      <c r="M738">
        <f t="shared" si="32"/>
        <v>1</v>
      </c>
    </row>
    <row r="739" spans="1:13" x14ac:dyDescent="0.3">
      <c r="A739" t="s">
        <v>22</v>
      </c>
      <c r="B739" s="2">
        <v>45997</v>
      </c>
      <c r="C739" t="s">
        <v>113</v>
      </c>
      <c r="D739">
        <v>1</v>
      </c>
      <c r="E739">
        <v>0</v>
      </c>
      <c r="F739">
        <v>0</v>
      </c>
      <c r="G739" t="str">
        <f>VLOOKUP(A739,'[1]Parkrun PBs'!A:B,2,FALSE)</f>
        <v>21:27</v>
      </c>
      <c r="H739" t="s">
        <v>114</v>
      </c>
      <c r="I739" t="s">
        <v>114</v>
      </c>
      <c r="J739" s="34" t="str">
        <f t="shared" si="30"/>
        <v xml:space="preserve"> </v>
      </c>
      <c r="K739">
        <f t="shared" si="31"/>
        <v>0</v>
      </c>
      <c r="L739">
        <v>0</v>
      </c>
      <c r="M739">
        <f t="shared" si="32"/>
        <v>1</v>
      </c>
    </row>
    <row r="740" spans="1:13" x14ac:dyDescent="0.3">
      <c r="A740" t="s">
        <v>31</v>
      </c>
      <c r="B740" s="2">
        <v>45997</v>
      </c>
      <c r="C740" t="s">
        <v>134</v>
      </c>
      <c r="D740">
        <v>1</v>
      </c>
      <c r="E740">
        <v>0</v>
      </c>
      <c r="F740">
        <v>0</v>
      </c>
      <c r="G740" t="str">
        <f>VLOOKUP(A740,'[1]Parkrun PBs'!A:B,2,FALSE)</f>
        <v>17:34</v>
      </c>
      <c r="H740" t="s">
        <v>114</v>
      </c>
      <c r="I740" t="s">
        <v>114</v>
      </c>
      <c r="J740" s="34" t="str">
        <f t="shared" si="30"/>
        <v xml:space="preserve"> </v>
      </c>
      <c r="K740">
        <f t="shared" si="31"/>
        <v>0</v>
      </c>
      <c r="L740">
        <v>0</v>
      </c>
      <c r="M740">
        <f t="shared" si="32"/>
        <v>1</v>
      </c>
    </row>
    <row r="741" spans="1:13" x14ac:dyDescent="0.3">
      <c r="A741" t="s">
        <v>54</v>
      </c>
      <c r="B741" s="2">
        <v>45997</v>
      </c>
      <c r="C741" t="s">
        <v>192</v>
      </c>
      <c r="D741">
        <v>1</v>
      </c>
      <c r="E741">
        <v>0</v>
      </c>
      <c r="F741">
        <v>0</v>
      </c>
      <c r="G741" t="str">
        <f>VLOOKUP(A741,'[1]Parkrun PBs'!A:B,2,FALSE)</f>
        <v>26:19</v>
      </c>
      <c r="H741" t="s">
        <v>115</v>
      </c>
      <c r="I741" t="s">
        <v>114</v>
      </c>
      <c r="J741" s="34" t="str">
        <f t="shared" si="30"/>
        <v>NEW PB</v>
      </c>
      <c r="K741">
        <f t="shared" si="31"/>
        <v>1</v>
      </c>
      <c r="L741">
        <v>0</v>
      </c>
      <c r="M741">
        <f t="shared" si="32"/>
        <v>2</v>
      </c>
    </row>
    <row r="742" spans="1:13" x14ac:dyDescent="0.3">
      <c r="A742" t="s">
        <v>14</v>
      </c>
      <c r="B742" s="2">
        <v>45997</v>
      </c>
      <c r="C742" t="s">
        <v>123</v>
      </c>
      <c r="D742">
        <v>1</v>
      </c>
      <c r="E742">
        <v>0</v>
      </c>
      <c r="F742">
        <v>0</v>
      </c>
      <c r="G742" t="str">
        <f>VLOOKUP(A742,'[1]Parkrun PBs'!A:B,2,FALSE)</f>
        <v>17:09</v>
      </c>
      <c r="H742" t="s">
        <v>114</v>
      </c>
      <c r="I742" t="s">
        <v>114</v>
      </c>
      <c r="J742" s="34" t="str">
        <f t="shared" si="30"/>
        <v xml:space="preserve"> </v>
      </c>
      <c r="K742">
        <f t="shared" si="31"/>
        <v>0</v>
      </c>
      <c r="L742">
        <v>0</v>
      </c>
      <c r="M742">
        <f t="shared" si="32"/>
        <v>1</v>
      </c>
    </row>
    <row r="743" spans="1:13" x14ac:dyDescent="0.3">
      <c r="A743" t="s">
        <v>207</v>
      </c>
      <c r="B743" s="2">
        <v>45997</v>
      </c>
      <c r="C743" t="s">
        <v>123</v>
      </c>
      <c r="D743">
        <v>1</v>
      </c>
      <c r="E743">
        <v>0</v>
      </c>
      <c r="F743">
        <v>0</v>
      </c>
      <c r="G743" t="str">
        <f>VLOOKUP(A743,'[1]Parkrun PBs'!A:B,2,FALSE)</f>
        <v>30:01</v>
      </c>
      <c r="H743" t="s">
        <v>114</v>
      </c>
      <c r="I743" t="s">
        <v>114</v>
      </c>
      <c r="J743" s="34" t="str">
        <f t="shared" si="30"/>
        <v xml:space="preserve"> </v>
      </c>
      <c r="K743">
        <f t="shared" si="31"/>
        <v>0</v>
      </c>
      <c r="L743">
        <v>0</v>
      </c>
      <c r="M743">
        <f t="shared" si="32"/>
        <v>1</v>
      </c>
    </row>
    <row r="744" spans="1:13" x14ac:dyDescent="0.3">
      <c r="A744" t="s">
        <v>118</v>
      </c>
      <c r="B744" s="2">
        <v>45997</v>
      </c>
      <c r="C744" t="s">
        <v>338</v>
      </c>
      <c r="D744">
        <v>1</v>
      </c>
      <c r="E744">
        <v>0</v>
      </c>
      <c r="F744">
        <v>0</v>
      </c>
      <c r="G744" t="str">
        <f>VLOOKUP(A744,'[1]Parkrun PBs'!A:B,2,FALSE)</f>
        <v>26:34</v>
      </c>
      <c r="H744" t="s">
        <v>115</v>
      </c>
      <c r="I744" t="s">
        <v>115</v>
      </c>
      <c r="J744" s="34" t="str">
        <f t="shared" si="30"/>
        <v>FIRST TIMER</v>
      </c>
      <c r="K744">
        <f t="shared" si="31"/>
        <v>0</v>
      </c>
      <c r="L744">
        <v>1</v>
      </c>
      <c r="M744">
        <f t="shared" si="32"/>
        <v>2</v>
      </c>
    </row>
    <row r="745" spans="1:13" x14ac:dyDescent="0.3">
      <c r="A745" t="s">
        <v>59</v>
      </c>
      <c r="B745" s="2">
        <v>45997</v>
      </c>
      <c r="C745" t="s">
        <v>127</v>
      </c>
      <c r="D745">
        <v>1</v>
      </c>
      <c r="E745">
        <v>0</v>
      </c>
      <c r="F745">
        <v>0</v>
      </c>
      <c r="G745" t="str">
        <f>VLOOKUP(A745,'[1]Parkrun PBs'!A:B,2,FALSE)</f>
        <v>19:20</v>
      </c>
      <c r="H745" t="s">
        <v>114</v>
      </c>
      <c r="I745" t="s">
        <v>114</v>
      </c>
      <c r="J745" s="34" t="str">
        <f t="shared" si="30"/>
        <v xml:space="preserve"> </v>
      </c>
      <c r="K745">
        <f t="shared" si="31"/>
        <v>0</v>
      </c>
      <c r="L745">
        <v>0</v>
      </c>
      <c r="M745">
        <f t="shared" si="32"/>
        <v>1</v>
      </c>
    </row>
    <row r="746" spans="1:13" x14ac:dyDescent="0.3">
      <c r="A746" t="s">
        <v>33</v>
      </c>
      <c r="B746" s="2">
        <v>45997</v>
      </c>
      <c r="C746" t="s">
        <v>127</v>
      </c>
      <c r="D746">
        <v>1</v>
      </c>
      <c r="E746">
        <v>0</v>
      </c>
      <c r="F746">
        <v>0</v>
      </c>
      <c r="G746" t="str">
        <f>VLOOKUP(A746,'[1]Parkrun PBs'!A:B,2,FALSE)</f>
        <v>16:58</v>
      </c>
      <c r="H746" t="s">
        <v>114</v>
      </c>
      <c r="I746" t="s">
        <v>114</v>
      </c>
      <c r="J746" s="34" t="str">
        <f t="shared" si="30"/>
        <v xml:space="preserve"> </v>
      </c>
      <c r="K746">
        <f t="shared" si="31"/>
        <v>0</v>
      </c>
      <c r="L746">
        <v>0</v>
      </c>
      <c r="M746">
        <f t="shared" si="32"/>
        <v>1</v>
      </c>
    </row>
    <row r="747" spans="1:13" x14ac:dyDescent="0.3">
      <c r="A747" t="s">
        <v>234</v>
      </c>
      <c r="B747" s="2">
        <v>45997</v>
      </c>
      <c r="C747" t="s">
        <v>127</v>
      </c>
      <c r="D747">
        <v>1</v>
      </c>
      <c r="E747">
        <v>0</v>
      </c>
      <c r="F747">
        <v>0</v>
      </c>
      <c r="G747" t="str">
        <f>VLOOKUP(A747,'[1]Parkrun PBs'!A:B,2,FALSE)</f>
        <v>17:58</v>
      </c>
      <c r="H747" t="s">
        <v>114</v>
      </c>
      <c r="I747" t="s">
        <v>114</v>
      </c>
      <c r="J747" s="34" t="str">
        <f t="shared" si="30"/>
        <v xml:space="preserve"> </v>
      </c>
      <c r="K747">
        <f t="shared" si="31"/>
        <v>0</v>
      </c>
      <c r="L747">
        <v>0</v>
      </c>
      <c r="M747">
        <f t="shared" si="32"/>
        <v>1</v>
      </c>
    </row>
    <row r="748" spans="1:13" x14ac:dyDescent="0.3">
      <c r="A748" t="s">
        <v>42</v>
      </c>
      <c r="B748" s="2">
        <v>45997</v>
      </c>
      <c r="C748" t="s">
        <v>127</v>
      </c>
      <c r="D748">
        <v>1</v>
      </c>
      <c r="E748">
        <v>0</v>
      </c>
      <c r="F748">
        <v>0</v>
      </c>
      <c r="G748" t="str">
        <f>VLOOKUP(A748,'[1]Parkrun PBs'!A:B,2,FALSE)</f>
        <v>22:54</v>
      </c>
      <c r="H748" t="s">
        <v>114</v>
      </c>
      <c r="I748" t="s">
        <v>114</v>
      </c>
      <c r="J748" s="34" t="str">
        <f t="shared" si="30"/>
        <v xml:space="preserve"> </v>
      </c>
      <c r="K748">
        <f t="shared" si="31"/>
        <v>0</v>
      </c>
      <c r="L748">
        <v>0</v>
      </c>
      <c r="M748">
        <f t="shared" si="32"/>
        <v>1</v>
      </c>
    </row>
    <row r="749" spans="1:13" x14ac:dyDescent="0.3">
      <c r="A749" t="s">
        <v>128</v>
      </c>
      <c r="B749" s="2">
        <v>45997</v>
      </c>
      <c r="C749" t="s">
        <v>127</v>
      </c>
      <c r="D749">
        <v>1</v>
      </c>
      <c r="E749">
        <v>0</v>
      </c>
      <c r="F749">
        <v>0</v>
      </c>
      <c r="G749" t="str">
        <f>VLOOKUP(A749,'[1]Parkrun PBs'!A:B,2,FALSE)</f>
        <v>25:17</v>
      </c>
      <c r="H749" t="s">
        <v>114</v>
      </c>
      <c r="I749" t="s">
        <v>114</v>
      </c>
      <c r="J749" s="34" t="str">
        <f t="shared" si="30"/>
        <v xml:space="preserve"> </v>
      </c>
      <c r="K749">
        <f t="shared" si="31"/>
        <v>0</v>
      </c>
      <c r="L749">
        <v>0</v>
      </c>
      <c r="M749">
        <f t="shared" si="32"/>
        <v>1</v>
      </c>
    </row>
    <row r="750" spans="1:13" x14ac:dyDescent="0.3">
      <c r="A750" t="s">
        <v>26</v>
      </c>
      <c r="B750" s="2">
        <v>45997</v>
      </c>
      <c r="C750" t="s">
        <v>127</v>
      </c>
      <c r="D750">
        <v>1</v>
      </c>
      <c r="E750">
        <v>0</v>
      </c>
      <c r="F750">
        <v>0</v>
      </c>
      <c r="G750" t="str">
        <f>VLOOKUP(A750,'[1]Parkrun PBs'!A:B,2,FALSE)</f>
        <v>21:46</v>
      </c>
      <c r="H750" t="s">
        <v>114</v>
      </c>
      <c r="I750" t="s">
        <v>114</v>
      </c>
      <c r="J750" s="34" t="str">
        <f t="shared" si="30"/>
        <v xml:space="preserve"> </v>
      </c>
      <c r="K750">
        <f t="shared" si="31"/>
        <v>0</v>
      </c>
      <c r="L750">
        <v>0</v>
      </c>
      <c r="M750">
        <f t="shared" si="32"/>
        <v>1</v>
      </c>
    </row>
    <row r="751" spans="1:13" x14ac:dyDescent="0.3">
      <c r="A751" t="s">
        <v>25</v>
      </c>
      <c r="B751" s="2">
        <v>45997</v>
      </c>
      <c r="C751" t="s">
        <v>127</v>
      </c>
      <c r="D751">
        <v>1</v>
      </c>
      <c r="E751">
        <v>0</v>
      </c>
      <c r="F751">
        <v>0</v>
      </c>
      <c r="G751" t="str">
        <f>VLOOKUP(A751,'[1]Parkrun PBs'!A:B,2,FALSE)</f>
        <v>22:30</v>
      </c>
      <c r="H751" t="s">
        <v>114</v>
      </c>
      <c r="I751" t="s">
        <v>114</v>
      </c>
      <c r="J751" s="34" t="str">
        <f t="shared" si="30"/>
        <v xml:space="preserve"> </v>
      </c>
      <c r="K751">
        <f t="shared" si="31"/>
        <v>0</v>
      </c>
      <c r="L751">
        <v>0</v>
      </c>
      <c r="M751">
        <f t="shared" si="32"/>
        <v>1</v>
      </c>
    </row>
    <row r="752" spans="1:13" x14ac:dyDescent="0.3">
      <c r="A752" t="s">
        <v>130</v>
      </c>
      <c r="B752" s="2">
        <v>45997</v>
      </c>
      <c r="C752" t="s">
        <v>131</v>
      </c>
      <c r="D752">
        <v>1</v>
      </c>
      <c r="E752">
        <v>0</v>
      </c>
      <c r="F752">
        <v>0</v>
      </c>
      <c r="G752" t="str">
        <f>VLOOKUP(A752,'[1]Parkrun PBs'!A:B,2,FALSE)</f>
        <v>17:43</v>
      </c>
      <c r="H752" t="s">
        <v>114</v>
      </c>
      <c r="I752" t="s">
        <v>114</v>
      </c>
      <c r="J752" s="34" t="str">
        <f t="shared" si="30"/>
        <v xml:space="preserve"> </v>
      </c>
      <c r="K752">
        <f t="shared" si="31"/>
        <v>0</v>
      </c>
      <c r="L752">
        <v>1</v>
      </c>
      <c r="M752">
        <f t="shared" si="32"/>
        <v>2</v>
      </c>
    </row>
    <row r="753" spans="1:13" x14ac:dyDescent="0.3">
      <c r="A753" t="s">
        <v>130</v>
      </c>
      <c r="B753" s="2">
        <v>46004</v>
      </c>
      <c r="C753" t="s">
        <v>113</v>
      </c>
      <c r="D753">
        <v>1</v>
      </c>
      <c r="E753">
        <v>0</v>
      </c>
      <c r="F753">
        <v>0</v>
      </c>
      <c r="G753" t="str">
        <f>VLOOKUP(A753,'[1]Parkrun PBs'!A:B,2,FALSE)</f>
        <v>17:43</v>
      </c>
      <c r="H753" t="s">
        <v>114</v>
      </c>
      <c r="I753" t="s">
        <v>114</v>
      </c>
      <c r="J753" s="34" t="str">
        <f t="shared" si="30"/>
        <v xml:space="preserve"> </v>
      </c>
      <c r="K753">
        <f t="shared" si="31"/>
        <v>0</v>
      </c>
      <c r="L753">
        <v>0</v>
      </c>
      <c r="M753">
        <f t="shared" si="32"/>
        <v>1</v>
      </c>
    </row>
    <row r="754" spans="1:13" x14ac:dyDescent="0.3">
      <c r="A754" t="s">
        <v>21</v>
      </c>
      <c r="B754" s="2">
        <v>46004</v>
      </c>
      <c r="C754" t="s">
        <v>113</v>
      </c>
      <c r="D754">
        <v>1</v>
      </c>
      <c r="E754">
        <v>0</v>
      </c>
      <c r="F754">
        <v>0</v>
      </c>
      <c r="G754" t="str">
        <f>VLOOKUP(A754,'[1]Parkrun PBs'!A:B,2,FALSE)</f>
        <v>19:47</v>
      </c>
      <c r="H754" t="s">
        <v>114</v>
      </c>
      <c r="I754" t="s">
        <v>114</v>
      </c>
      <c r="J754" s="34" t="str">
        <f t="shared" si="30"/>
        <v xml:space="preserve"> </v>
      </c>
      <c r="K754">
        <f t="shared" si="31"/>
        <v>0</v>
      </c>
      <c r="L754">
        <v>0</v>
      </c>
      <c r="M754">
        <f t="shared" si="32"/>
        <v>1</v>
      </c>
    </row>
    <row r="755" spans="1:13" x14ac:dyDescent="0.3">
      <c r="A755" t="s">
        <v>22</v>
      </c>
      <c r="B755" s="2">
        <v>46004</v>
      </c>
      <c r="C755" t="s">
        <v>113</v>
      </c>
      <c r="D755">
        <v>1</v>
      </c>
      <c r="E755">
        <v>0</v>
      </c>
      <c r="F755">
        <v>0</v>
      </c>
      <c r="G755" t="str">
        <f>VLOOKUP(A755,'[1]Parkrun PBs'!A:B,2,FALSE)</f>
        <v>21:27</v>
      </c>
      <c r="H755" t="s">
        <v>114</v>
      </c>
      <c r="I755" t="s">
        <v>114</v>
      </c>
      <c r="J755" s="34" t="str">
        <f t="shared" si="30"/>
        <v xml:space="preserve"> </v>
      </c>
      <c r="K755">
        <f t="shared" si="31"/>
        <v>0</v>
      </c>
      <c r="L755">
        <v>0</v>
      </c>
      <c r="M755">
        <f t="shared" si="32"/>
        <v>1</v>
      </c>
    </row>
    <row r="756" spans="1:13" x14ac:dyDescent="0.3">
      <c r="A756" t="s">
        <v>118</v>
      </c>
      <c r="B756" s="2">
        <v>46004</v>
      </c>
      <c r="C756" t="s">
        <v>113</v>
      </c>
      <c r="D756">
        <v>1</v>
      </c>
      <c r="E756">
        <v>0</v>
      </c>
      <c r="F756">
        <v>0</v>
      </c>
      <c r="G756" t="str">
        <f>VLOOKUP(A756,'[1]Parkrun PBs'!A:B,2,FALSE)</f>
        <v>26:34</v>
      </c>
      <c r="H756" t="s">
        <v>114</v>
      </c>
      <c r="I756" t="s">
        <v>114</v>
      </c>
      <c r="J756" s="34" t="str">
        <f t="shared" si="30"/>
        <v xml:space="preserve"> </v>
      </c>
      <c r="K756">
        <f t="shared" si="31"/>
        <v>0</v>
      </c>
      <c r="L756">
        <v>1</v>
      </c>
      <c r="M756">
        <f t="shared" si="32"/>
        <v>2</v>
      </c>
    </row>
    <row r="757" spans="1:13" x14ac:dyDescent="0.3">
      <c r="A757" t="s">
        <v>42</v>
      </c>
      <c r="B757" s="2">
        <v>46004</v>
      </c>
      <c r="C757" t="s">
        <v>113</v>
      </c>
      <c r="D757">
        <v>1</v>
      </c>
      <c r="E757">
        <v>0</v>
      </c>
      <c r="F757">
        <v>0</v>
      </c>
      <c r="G757" t="str">
        <f>VLOOKUP(A757,'[1]Parkrun PBs'!A:B,2,FALSE)</f>
        <v>22:54</v>
      </c>
      <c r="H757" t="s">
        <v>114</v>
      </c>
      <c r="I757" t="s">
        <v>114</v>
      </c>
      <c r="J757" s="34" t="str">
        <f t="shared" si="30"/>
        <v xml:space="preserve"> </v>
      </c>
      <c r="K757">
        <f t="shared" si="31"/>
        <v>0</v>
      </c>
      <c r="L757">
        <v>0</v>
      </c>
      <c r="M757">
        <f t="shared" si="32"/>
        <v>1</v>
      </c>
    </row>
    <row r="758" spans="1:13" x14ac:dyDescent="0.3">
      <c r="A758" t="s">
        <v>378</v>
      </c>
      <c r="B758" s="2">
        <v>46004</v>
      </c>
      <c r="C758" t="s">
        <v>379</v>
      </c>
      <c r="D758">
        <v>1</v>
      </c>
      <c r="E758">
        <v>0</v>
      </c>
      <c r="F758" s="35">
        <v>2</v>
      </c>
      <c r="G758" t="str">
        <f>VLOOKUP(A758,'[1]Parkrun PBs'!A:B,2,FALSE)</f>
        <v>19:51</v>
      </c>
      <c r="H758" t="s">
        <v>115</v>
      </c>
      <c r="I758" t="s">
        <v>114</v>
      </c>
      <c r="J758" s="34" t="str">
        <f t="shared" si="30"/>
        <v>NEW PB</v>
      </c>
      <c r="K758">
        <f t="shared" si="31"/>
        <v>1</v>
      </c>
      <c r="L758">
        <v>1</v>
      </c>
      <c r="M758">
        <f t="shared" si="32"/>
        <v>5</v>
      </c>
    </row>
    <row r="759" spans="1:13" x14ac:dyDescent="0.3">
      <c r="A759" t="s">
        <v>31</v>
      </c>
      <c r="B759" s="2">
        <v>46004</v>
      </c>
      <c r="C759" t="s">
        <v>193</v>
      </c>
      <c r="D759">
        <v>1</v>
      </c>
      <c r="E759">
        <v>0</v>
      </c>
      <c r="F759">
        <v>0</v>
      </c>
      <c r="G759" t="str">
        <f>VLOOKUP(A759,'[1]Parkrun PBs'!A:B,2,FALSE)</f>
        <v>17:34</v>
      </c>
      <c r="H759" t="s">
        <v>114</v>
      </c>
      <c r="I759" t="s">
        <v>114</v>
      </c>
      <c r="J759" s="34" t="str">
        <f t="shared" si="30"/>
        <v xml:space="preserve"> </v>
      </c>
      <c r="K759">
        <f t="shared" si="31"/>
        <v>0</v>
      </c>
      <c r="L759">
        <v>1</v>
      </c>
      <c r="M759">
        <f t="shared" si="32"/>
        <v>2</v>
      </c>
    </row>
    <row r="760" spans="1:13" x14ac:dyDescent="0.3">
      <c r="A760" t="s">
        <v>27</v>
      </c>
      <c r="B760" s="2">
        <v>46004</v>
      </c>
      <c r="C760" t="s">
        <v>380</v>
      </c>
      <c r="D760">
        <v>1</v>
      </c>
      <c r="E760">
        <v>0</v>
      </c>
      <c r="F760">
        <v>0</v>
      </c>
      <c r="G760" t="str">
        <f>VLOOKUP(A760,'[1]Parkrun PBs'!A:B,2,FALSE)</f>
        <v>17:07</v>
      </c>
      <c r="H760" t="s">
        <v>115</v>
      </c>
      <c r="I760" t="s">
        <v>115</v>
      </c>
      <c r="J760" s="34" t="str">
        <f t="shared" si="30"/>
        <v>FIRST TIMER</v>
      </c>
      <c r="K760">
        <f t="shared" si="31"/>
        <v>0</v>
      </c>
      <c r="L760">
        <v>1</v>
      </c>
      <c r="M760">
        <f t="shared" si="32"/>
        <v>2</v>
      </c>
    </row>
    <row r="761" spans="1:13" x14ac:dyDescent="0.3">
      <c r="A761" t="s">
        <v>139</v>
      </c>
      <c r="B761" s="2">
        <v>46004</v>
      </c>
      <c r="C761" t="s">
        <v>123</v>
      </c>
      <c r="D761">
        <v>1</v>
      </c>
      <c r="E761">
        <v>0</v>
      </c>
      <c r="F761">
        <v>0</v>
      </c>
      <c r="G761" t="str">
        <f>VLOOKUP(A761,'[1]Parkrun PBs'!A:B,2,FALSE)</f>
        <v>23:38</v>
      </c>
      <c r="H761" t="s">
        <v>114</v>
      </c>
      <c r="I761" t="s">
        <v>114</v>
      </c>
      <c r="J761" s="34" t="str">
        <f t="shared" si="30"/>
        <v xml:space="preserve"> </v>
      </c>
      <c r="K761">
        <f t="shared" si="31"/>
        <v>0</v>
      </c>
      <c r="L761">
        <v>0</v>
      </c>
      <c r="M761">
        <f t="shared" si="32"/>
        <v>1</v>
      </c>
    </row>
    <row r="762" spans="1:13" x14ac:dyDescent="0.3">
      <c r="A762" t="s">
        <v>33</v>
      </c>
      <c r="B762" s="2">
        <v>46004</v>
      </c>
      <c r="C762" t="s">
        <v>127</v>
      </c>
      <c r="D762">
        <v>1</v>
      </c>
      <c r="E762">
        <v>0</v>
      </c>
      <c r="F762">
        <v>0</v>
      </c>
      <c r="G762" t="str">
        <f>VLOOKUP(A762,'[1]Parkrun PBs'!A:B,2,FALSE)</f>
        <v>16:58</v>
      </c>
      <c r="H762" t="s">
        <v>114</v>
      </c>
      <c r="I762" t="s">
        <v>114</v>
      </c>
      <c r="J762" s="34" t="str">
        <f t="shared" si="30"/>
        <v xml:space="preserve"> </v>
      </c>
      <c r="K762">
        <f t="shared" si="31"/>
        <v>0</v>
      </c>
      <c r="L762">
        <v>1</v>
      </c>
      <c r="M762">
        <f t="shared" si="32"/>
        <v>2</v>
      </c>
    </row>
    <row r="763" spans="1:13" x14ac:dyDescent="0.3">
      <c r="A763" t="s">
        <v>234</v>
      </c>
      <c r="B763" s="2">
        <v>46004</v>
      </c>
      <c r="C763" t="s">
        <v>127</v>
      </c>
      <c r="D763">
        <v>1</v>
      </c>
      <c r="E763">
        <v>0</v>
      </c>
      <c r="F763">
        <v>0</v>
      </c>
      <c r="G763" t="str">
        <f>VLOOKUP(A763,'[1]Parkrun PBs'!A:B,2,FALSE)</f>
        <v>17:58</v>
      </c>
      <c r="H763" t="s">
        <v>114</v>
      </c>
      <c r="I763" t="s">
        <v>114</v>
      </c>
      <c r="J763" s="34" t="str">
        <f t="shared" si="30"/>
        <v xml:space="preserve"> </v>
      </c>
      <c r="K763">
        <f t="shared" si="31"/>
        <v>0</v>
      </c>
      <c r="L763">
        <v>1</v>
      </c>
      <c r="M763">
        <f t="shared" si="32"/>
        <v>2</v>
      </c>
    </row>
    <row r="764" spans="1:13" x14ac:dyDescent="0.3">
      <c r="A764" t="s">
        <v>59</v>
      </c>
      <c r="B764" s="2">
        <v>46004</v>
      </c>
      <c r="C764" t="s">
        <v>127</v>
      </c>
      <c r="D764">
        <v>1</v>
      </c>
      <c r="E764">
        <v>0</v>
      </c>
      <c r="F764">
        <v>0</v>
      </c>
      <c r="G764" t="str">
        <f>VLOOKUP(A764,'[1]Parkrun PBs'!A:B,2,FALSE)</f>
        <v>19:20</v>
      </c>
      <c r="H764" t="s">
        <v>114</v>
      </c>
      <c r="I764" t="s">
        <v>114</v>
      </c>
      <c r="J764" s="34" t="str">
        <f t="shared" si="30"/>
        <v xml:space="preserve"> </v>
      </c>
      <c r="K764">
        <f t="shared" si="31"/>
        <v>0</v>
      </c>
      <c r="L764">
        <v>0</v>
      </c>
      <c r="M764">
        <f t="shared" si="32"/>
        <v>1</v>
      </c>
    </row>
    <row r="765" spans="1:13" x14ac:dyDescent="0.3">
      <c r="A765" t="s">
        <v>26</v>
      </c>
      <c r="B765" s="2">
        <v>46004</v>
      </c>
      <c r="C765" t="s">
        <v>127</v>
      </c>
      <c r="D765">
        <v>1</v>
      </c>
      <c r="E765">
        <v>0</v>
      </c>
      <c r="F765">
        <v>0</v>
      </c>
      <c r="G765" t="str">
        <f>VLOOKUP(A765,'[1]Parkrun PBs'!A:B,2,FALSE)</f>
        <v>21:46</v>
      </c>
      <c r="H765" t="s">
        <v>114</v>
      </c>
      <c r="I765" t="s">
        <v>114</v>
      </c>
      <c r="J765" s="34" t="str">
        <f t="shared" si="30"/>
        <v xml:space="preserve"> </v>
      </c>
      <c r="K765">
        <f t="shared" si="31"/>
        <v>0</v>
      </c>
      <c r="L765">
        <v>0</v>
      </c>
      <c r="M765">
        <f t="shared" si="32"/>
        <v>1</v>
      </c>
    </row>
    <row r="766" spans="1:13" x14ac:dyDescent="0.3">
      <c r="A766" t="s">
        <v>128</v>
      </c>
      <c r="B766" s="2">
        <v>46004</v>
      </c>
      <c r="C766" t="s">
        <v>127</v>
      </c>
      <c r="D766">
        <v>1</v>
      </c>
      <c r="E766">
        <v>0</v>
      </c>
      <c r="F766">
        <v>0</v>
      </c>
      <c r="G766" t="str">
        <f>VLOOKUP(A766,'[1]Parkrun PBs'!A:B,2,FALSE)</f>
        <v>25:17</v>
      </c>
      <c r="H766" t="s">
        <v>114</v>
      </c>
      <c r="I766" t="s">
        <v>114</v>
      </c>
      <c r="J766" s="34" t="str">
        <f t="shared" si="30"/>
        <v xml:space="preserve"> </v>
      </c>
      <c r="K766">
        <f t="shared" si="31"/>
        <v>0</v>
      </c>
      <c r="L766">
        <v>0</v>
      </c>
      <c r="M766">
        <f t="shared" si="32"/>
        <v>1</v>
      </c>
    </row>
    <row r="767" spans="1:13" x14ac:dyDescent="0.3">
      <c r="A767" t="s">
        <v>25</v>
      </c>
      <c r="B767" s="2">
        <v>46004</v>
      </c>
      <c r="C767" t="s">
        <v>127</v>
      </c>
      <c r="D767">
        <v>1</v>
      </c>
      <c r="E767">
        <v>0</v>
      </c>
      <c r="F767">
        <v>0</v>
      </c>
      <c r="G767" t="str">
        <f>VLOOKUP(A767,'[1]Parkrun PBs'!A:B,2,FALSE)</f>
        <v>22:30</v>
      </c>
      <c r="H767" t="s">
        <v>114</v>
      </c>
      <c r="I767" t="s">
        <v>114</v>
      </c>
      <c r="J767" s="34" t="str">
        <f t="shared" ref="J767:J830" si="33">IF(H767="Y",IF(I767="Y","FIRST TIMER","NEW PB")," ")</f>
        <v xml:space="preserve"> </v>
      </c>
      <c r="K767">
        <f t="shared" ref="K767:K830" si="34">IF(H767="Y",1,0)-IF(I767="Y",1,0)</f>
        <v>0</v>
      </c>
      <c r="L767">
        <v>0</v>
      </c>
      <c r="M767">
        <f t="shared" ref="M767:M830" si="35">SUM(D767:F767,K767:L767)</f>
        <v>1</v>
      </c>
    </row>
    <row r="768" spans="1:13" x14ac:dyDescent="0.3">
      <c r="A768" t="s">
        <v>267</v>
      </c>
      <c r="B768" s="2">
        <v>46004</v>
      </c>
      <c r="C768" t="s">
        <v>127</v>
      </c>
      <c r="D768">
        <v>1</v>
      </c>
      <c r="E768">
        <v>0</v>
      </c>
      <c r="F768">
        <v>0</v>
      </c>
      <c r="G768" t="str">
        <f>VLOOKUP(A768,'[1]Parkrun PBs'!A:B,2,FALSE)</f>
        <v>27:51</v>
      </c>
      <c r="H768" t="s">
        <v>114</v>
      </c>
      <c r="I768" t="s">
        <v>114</v>
      </c>
      <c r="J768" s="34" t="str">
        <f t="shared" si="33"/>
        <v xml:space="preserve"> </v>
      </c>
      <c r="K768">
        <f t="shared" si="34"/>
        <v>0</v>
      </c>
      <c r="L768">
        <v>0</v>
      </c>
      <c r="M768">
        <f t="shared" si="35"/>
        <v>1</v>
      </c>
    </row>
    <row r="769" spans="1:13" x14ac:dyDescent="0.3">
      <c r="A769" t="s">
        <v>81</v>
      </c>
      <c r="B769" s="2">
        <v>46004</v>
      </c>
      <c r="C769" t="s">
        <v>133</v>
      </c>
      <c r="D769">
        <v>1</v>
      </c>
      <c r="E769">
        <v>0</v>
      </c>
      <c r="F769">
        <v>0</v>
      </c>
      <c r="G769" t="str">
        <f>VLOOKUP(A769,'[1]Parkrun PBs'!A:B,2,FALSE)</f>
        <v>16:59</v>
      </c>
      <c r="H769" t="s">
        <v>114</v>
      </c>
      <c r="I769" t="s">
        <v>114</v>
      </c>
      <c r="J769" s="34" t="str">
        <f t="shared" si="33"/>
        <v xml:space="preserve"> </v>
      </c>
      <c r="K769">
        <f t="shared" si="34"/>
        <v>0</v>
      </c>
      <c r="L769">
        <v>1</v>
      </c>
      <c r="M769">
        <f t="shared" si="35"/>
        <v>2</v>
      </c>
    </row>
    <row r="770" spans="1:13" x14ac:dyDescent="0.3">
      <c r="A770" t="s">
        <v>169</v>
      </c>
      <c r="B770" s="2">
        <v>46004</v>
      </c>
      <c r="C770" t="s">
        <v>133</v>
      </c>
      <c r="D770">
        <v>1</v>
      </c>
      <c r="E770">
        <v>0</v>
      </c>
      <c r="F770">
        <v>0</v>
      </c>
      <c r="G770" t="str">
        <f>VLOOKUP(A770,'[1]Parkrun PBs'!A:B,2,FALSE)</f>
        <v>19:48</v>
      </c>
      <c r="H770" t="s">
        <v>114</v>
      </c>
      <c r="I770" t="s">
        <v>114</v>
      </c>
      <c r="J770" s="34" t="str">
        <f t="shared" si="33"/>
        <v xml:space="preserve"> </v>
      </c>
      <c r="K770">
        <f t="shared" si="34"/>
        <v>0</v>
      </c>
      <c r="L770">
        <v>1</v>
      </c>
      <c r="M770">
        <f t="shared" si="35"/>
        <v>2</v>
      </c>
    </row>
    <row r="771" spans="1:13" x14ac:dyDescent="0.3">
      <c r="A771" t="s">
        <v>14</v>
      </c>
      <c r="B771" s="2">
        <v>46004</v>
      </c>
      <c r="C771" t="s">
        <v>133</v>
      </c>
      <c r="D771">
        <v>1</v>
      </c>
      <c r="E771">
        <v>0</v>
      </c>
      <c r="F771">
        <v>0</v>
      </c>
      <c r="G771" t="str">
        <f>VLOOKUP(A771,'[1]Parkrun PBs'!A:B,2,FALSE)</f>
        <v>17:09</v>
      </c>
      <c r="H771" t="s">
        <v>114</v>
      </c>
      <c r="I771" t="s">
        <v>114</v>
      </c>
      <c r="J771" s="34" t="str">
        <f t="shared" si="33"/>
        <v xml:space="preserve"> </v>
      </c>
      <c r="K771">
        <f t="shared" si="34"/>
        <v>0</v>
      </c>
      <c r="L771">
        <v>0</v>
      </c>
      <c r="M771">
        <f t="shared" si="35"/>
        <v>1</v>
      </c>
    </row>
    <row r="772" spans="1:13" x14ac:dyDescent="0.3">
      <c r="A772" t="s">
        <v>42</v>
      </c>
      <c r="B772" s="2">
        <v>46011</v>
      </c>
      <c r="C772" t="s">
        <v>381</v>
      </c>
      <c r="D772">
        <v>1</v>
      </c>
      <c r="E772">
        <v>0</v>
      </c>
      <c r="F772">
        <v>0</v>
      </c>
      <c r="G772" t="str">
        <f>VLOOKUP(A772,'[1]Parkrun PBs'!A:B,2,FALSE)</f>
        <v>22:54</v>
      </c>
      <c r="H772" t="s">
        <v>115</v>
      </c>
      <c r="I772" t="s">
        <v>115</v>
      </c>
      <c r="J772" s="34" t="str">
        <f t="shared" si="33"/>
        <v>FIRST TIMER</v>
      </c>
      <c r="K772">
        <f t="shared" si="34"/>
        <v>0</v>
      </c>
      <c r="L772">
        <v>0</v>
      </c>
      <c r="M772">
        <f t="shared" si="35"/>
        <v>1</v>
      </c>
    </row>
    <row r="773" spans="1:13" x14ac:dyDescent="0.3">
      <c r="A773" t="s">
        <v>144</v>
      </c>
      <c r="B773" s="2">
        <v>46011</v>
      </c>
      <c r="C773" t="s">
        <v>148</v>
      </c>
      <c r="D773">
        <v>1</v>
      </c>
      <c r="E773">
        <v>0</v>
      </c>
      <c r="F773">
        <v>0</v>
      </c>
      <c r="G773" t="str">
        <f>VLOOKUP(A773,'[1]Parkrun PBs'!A:B,2,FALSE)</f>
        <v>19:03</v>
      </c>
      <c r="H773" t="s">
        <v>114</v>
      </c>
      <c r="I773" t="s">
        <v>114</v>
      </c>
      <c r="J773" s="34" t="str">
        <f t="shared" si="33"/>
        <v xml:space="preserve"> </v>
      </c>
      <c r="K773">
        <f t="shared" si="34"/>
        <v>0</v>
      </c>
      <c r="L773">
        <v>0</v>
      </c>
      <c r="M773">
        <f t="shared" si="35"/>
        <v>1</v>
      </c>
    </row>
    <row r="774" spans="1:13" x14ac:dyDescent="0.3">
      <c r="A774" t="s">
        <v>62</v>
      </c>
      <c r="B774" s="2">
        <v>46011</v>
      </c>
      <c r="C774" t="s">
        <v>134</v>
      </c>
      <c r="D774">
        <v>1</v>
      </c>
      <c r="E774">
        <v>0</v>
      </c>
      <c r="F774">
        <v>0</v>
      </c>
      <c r="G774" t="str">
        <f>VLOOKUP(A774,'[1]Parkrun PBs'!A:B,2,FALSE)</f>
        <v>26:44</v>
      </c>
      <c r="H774" t="s">
        <v>114</v>
      </c>
      <c r="I774" t="s">
        <v>114</v>
      </c>
      <c r="J774" s="34" t="str">
        <f t="shared" si="33"/>
        <v xml:space="preserve"> </v>
      </c>
      <c r="K774">
        <f t="shared" si="34"/>
        <v>0</v>
      </c>
      <c r="L774">
        <v>0</v>
      </c>
      <c r="M774">
        <f t="shared" si="35"/>
        <v>1</v>
      </c>
    </row>
    <row r="775" spans="1:13" x14ac:dyDescent="0.3">
      <c r="A775" t="s">
        <v>43</v>
      </c>
      <c r="B775" s="2">
        <v>46011</v>
      </c>
      <c r="C775" t="s">
        <v>329</v>
      </c>
      <c r="D775">
        <v>1</v>
      </c>
      <c r="E775">
        <v>0</v>
      </c>
      <c r="F775">
        <v>0</v>
      </c>
      <c r="G775" t="str">
        <f>VLOOKUP(A775,'[1]Parkrun PBs'!A:B,2,FALSE)</f>
        <v>24:06</v>
      </c>
      <c r="H775" t="s">
        <v>114</v>
      </c>
      <c r="I775" t="s">
        <v>114</v>
      </c>
      <c r="J775" s="34" t="str">
        <f t="shared" si="33"/>
        <v xml:space="preserve"> </v>
      </c>
      <c r="K775">
        <f t="shared" si="34"/>
        <v>0</v>
      </c>
      <c r="L775">
        <v>0</v>
      </c>
      <c r="M775">
        <f t="shared" si="35"/>
        <v>1</v>
      </c>
    </row>
    <row r="776" spans="1:13" x14ac:dyDescent="0.3">
      <c r="A776" t="s">
        <v>29</v>
      </c>
      <c r="B776" s="2">
        <v>46011</v>
      </c>
      <c r="C776" t="s">
        <v>192</v>
      </c>
      <c r="D776">
        <v>1</v>
      </c>
      <c r="E776">
        <v>0</v>
      </c>
      <c r="F776">
        <v>0</v>
      </c>
      <c r="G776" t="str">
        <f>VLOOKUP(A776,'[1]Parkrun PBs'!A:B,2,FALSE)</f>
        <v>16:32</v>
      </c>
      <c r="H776" t="s">
        <v>115</v>
      </c>
      <c r="I776" t="s">
        <v>115</v>
      </c>
      <c r="J776" s="34" t="str">
        <f t="shared" si="33"/>
        <v>FIRST TIMER</v>
      </c>
      <c r="K776">
        <f t="shared" si="34"/>
        <v>0</v>
      </c>
      <c r="L776">
        <v>1</v>
      </c>
      <c r="M776">
        <f t="shared" si="35"/>
        <v>2</v>
      </c>
    </row>
    <row r="777" spans="1:13" x14ac:dyDescent="0.3">
      <c r="A777" t="s">
        <v>33</v>
      </c>
      <c r="B777" s="2">
        <v>46011</v>
      </c>
      <c r="C777" t="s">
        <v>192</v>
      </c>
      <c r="D777">
        <v>1</v>
      </c>
      <c r="E777">
        <v>0</v>
      </c>
      <c r="F777">
        <v>0</v>
      </c>
      <c r="G777" t="str">
        <f>VLOOKUP(A777,'[1]Parkrun PBs'!A:B,2,FALSE)</f>
        <v>16:58</v>
      </c>
      <c r="H777" t="s">
        <v>115</v>
      </c>
      <c r="I777" t="s">
        <v>115</v>
      </c>
      <c r="J777" s="34" t="str">
        <f t="shared" si="33"/>
        <v>FIRST TIMER</v>
      </c>
      <c r="K777">
        <f t="shared" si="34"/>
        <v>0</v>
      </c>
      <c r="L777">
        <v>1</v>
      </c>
      <c r="M777">
        <f t="shared" si="35"/>
        <v>2</v>
      </c>
    </row>
    <row r="778" spans="1:13" x14ac:dyDescent="0.3">
      <c r="A778" t="s">
        <v>234</v>
      </c>
      <c r="B778" s="2">
        <v>46011</v>
      </c>
      <c r="C778" t="s">
        <v>192</v>
      </c>
      <c r="D778">
        <v>1</v>
      </c>
      <c r="E778">
        <v>0</v>
      </c>
      <c r="F778">
        <v>0</v>
      </c>
      <c r="G778" t="str">
        <f>VLOOKUP(A778,'[1]Parkrun PBs'!A:B,2,FALSE)</f>
        <v>17:58</v>
      </c>
      <c r="H778" t="s">
        <v>115</v>
      </c>
      <c r="I778" t="s">
        <v>115</v>
      </c>
      <c r="J778" s="34" t="str">
        <f t="shared" si="33"/>
        <v>FIRST TIMER</v>
      </c>
      <c r="K778">
        <f t="shared" si="34"/>
        <v>0</v>
      </c>
      <c r="L778">
        <v>1</v>
      </c>
      <c r="M778">
        <f t="shared" si="35"/>
        <v>2</v>
      </c>
    </row>
    <row r="779" spans="1:13" x14ac:dyDescent="0.3">
      <c r="A779" t="s">
        <v>17</v>
      </c>
      <c r="B779" s="2">
        <v>46011</v>
      </c>
      <c r="C779" t="s">
        <v>192</v>
      </c>
      <c r="D779">
        <v>1</v>
      </c>
      <c r="E779">
        <v>0</v>
      </c>
      <c r="F779">
        <v>0</v>
      </c>
      <c r="G779" t="str">
        <f>VLOOKUP(A779,'[1]Parkrun PBs'!A:B,2,FALSE)</f>
        <v>17:32</v>
      </c>
      <c r="H779" t="s">
        <v>115</v>
      </c>
      <c r="I779" t="s">
        <v>115</v>
      </c>
      <c r="J779" s="34" t="str">
        <f t="shared" si="33"/>
        <v>FIRST TIMER</v>
      </c>
      <c r="K779">
        <f t="shared" si="34"/>
        <v>0</v>
      </c>
      <c r="L779">
        <v>0</v>
      </c>
      <c r="M779">
        <f t="shared" si="35"/>
        <v>1</v>
      </c>
    </row>
    <row r="780" spans="1:13" x14ac:dyDescent="0.3">
      <c r="A780" t="s">
        <v>35</v>
      </c>
      <c r="B780" s="2">
        <v>46011</v>
      </c>
      <c r="C780" t="s">
        <v>192</v>
      </c>
      <c r="D780">
        <v>1</v>
      </c>
      <c r="E780">
        <v>0</v>
      </c>
      <c r="F780">
        <v>0</v>
      </c>
      <c r="G780" t="str">
        <f>VLOOKUP(A780,'[1]Parkrun PBs'!A:B,2,FALSE)</f>
        <v>17:41</v>
      </c>
      <c r="H780" t="s">
        <v>115</v>
      </c>
      <c r="I780" t="s">
        <v>115</v>
      </c>
      <c r="J780" s="34" t="str">
        <f t="shared" si="33"/>
        <v>FIRST TIMER</v>
      </c>
      <c r="K780">
        <f t="shared" si="34"/>
        <v>0</v>
      </c>
      <c r="L780">
        <v>1</v>
      </c>
      <c r="M780">
        <f t="shared" si="35"/>
        <v>2</v>
      </c>
    </row>
    <row r="781" spans="1:13" x14ac:dyDescent="0.3">
      <c r="A781" t="s">
        <v>378</v>
      </c>
      <c r="B781" s="2">
        <v>46011</v>
      </c>
      <c r="C781" t="s">
        <v>192</v>
      </c>
      <c r="D781">
        <v>1</v>
      </c>
      <c r="E781">
        <v>0</v>
      </c>
      <c r="F781">
        <v>0</v>
      </c>
      <c r="G781" t="str">
        <f>VLOOKUP(A781,'[1]Parkrun PBs'!A:B,2,FALSE)</f>
        <v>19:51</v>
      </c>
      <c r="H781" t="s">
        <v>115</v>
      </c>
      <c r="I781" t="s">
        <v>115</v>
      </c>
      <c r="J781" s="34" t="str">
        <f t="shared" si="33"/>
        <v>FIRST TIMER</v>
      </c>
      <c r="K781">
        <f t="shared" si="34"/>
        <v>0</v>
      </c>
      <c r="L781">
        <v>0</v>
      </c>
      <c r="M781">
        <f t="shared" si="35"/>
        <v>1</v>
      </c>
    </row>
    <row r="782" spans="1:13" x14ac:dyDescent="0.3">
      <c r="A782" t="s">
        <v>82</v>
      </c>
      <c r="B782" s="2">
        <v>46011</v>
      </c>
      <c r="C782" t="s">
        <v>192</v>
      </c>
      <c r="D782">
        <v>1</v>
      </c>
      <c r="E782">
        <v>0</v>
      </c>
      <c r="F782" s="35">
        <v>2</v>
      </c>
      <c r="G782" t="str">
        <f>VLOOKUP(A782,'[1]Parkrun PBs'!A:B,2,FALSE)</f>
        <v>20:08</v>
      </c>
      <c r="H782" t="s">
        <v>115</v>
      </c>
      <c r="I782" t="s">
        <v>115</v>
      </c>
      <c r="J782" s="34" t="str">
        <f t="shared" si="33"/>
        <v>FIRST TIMER</v>
      </c>
      <c r="K782">
        <f t="shared" si="34"/>
        <v>0</v>
      </c>
      <c r="L782">
        <v>0</v>
      </c>
      <c r="M782">
        <f t="shared" si="35"/>
        <v>3</v>
      </c>
    </row>
    <row r="783" spans="1:13" x14ac:dyDescent="0.3">
      <c r="A783" t="s">
        <v>39</v>
      </c>
      <c r="B783" s="2">
        <v>46011</v>
      </c>
      <c r="C783" t="s">
        <v>192</v>
      </c>
      <c r="D783">
        <v>1</v>
      </c>
      <c r="E783">
        <v>0</v>
      </c>
      <c r="F783">
        <v>0</v>
      </c>
      <c r="G783" t="str">
        <f>VLOOKUP(A783,'[1]Parkrun PBs'!A:B,2,FALSE)</f>
        <v>18:31</v>
      </c>
      <c r="H783" t="s">
        <v>115</v>
      </c>
      <c r="I783" t="s">
        <v>115</v>
      </c>
      <c r="J783" s="34" t="str">
        <f t="shared" si="33"/>
        <v>FIRST TIMER</v>
      </c>
      <c r="K783">
        <f t="shared" si="34"/>
        <v>0</v>
      </c>
      <c r="L783">
        <v>1</v>
      </c>
      <c r="M783">
        <f t="shared" si="35"/>
        <v>2</v>
      </c>
    </row>
    <row r="784" spans="1:13" x14ac:dyDescent="0.3">
      <c r="A784" t="s">
        <v>38</v>
      </c>
      <c r="B784" s="2">
        <v>46011</v>
      </c>
      <c r="C784" t="s">
        <v>192</v>
      </c>
      <c r="D784">
        <v>1</v>
      </c>
      <c r="E784">
        <v>0</v>
      </c>
      <c r="F784">
        <v>0</v>
      </c>
      <c r="G784" t="str">
        <f>VLOOKUP(A784,'[1]Parkrun PBs'!A:B,2,FALSE)</f>
        <v>20:53</v>
      </c>
      <c r="H784" t="s">
        <v>115</v>
      </c>
      <c r="I784" t="s">
        <v>115</v>
      </c>
      <c r="J784" s="34" t="str">
        <f t="shared" si="33"/>
        <v>FIRST TIMER</v>
      </c>
      <c r="K784">
        <f t="shared" si="34"/>
        <v>0</v>
      </c>
      <c r="L784">
        <v>0</v>
      </c>
      <c r="M784">
        <f t="shared" si="35"/>
        <v>1</v>
      </c>
    </row>
    <row r="785" spans="1:13" x14ac:dyDescent="0.3">
      <c r="A785" t="s">
        <v>59</v>
      </c>
      <c r="B785" s="2">
        <v>46011</v>
      </c>
      <c r="C785" t="s">
        <v>192</v>
      </c>
      <c r="D785">
        <v>1</v>
      </c>
      <c r="E785">
        <v>0</v>
      </c>
      <c r="F785">
        <v>0</v>
      </c>
      <c r="G785" t="str">
        <f>VLOOKUP(A785,'[1]Parkrun PBs'!A:B,2,FALSE)</f>
        <v>19:20</v>
      </c>
      <c r="H785" t="s">
        <v>115</v>
      </c>
      <c r="I785" t="s">
        <v>115</v>
      </c>
      <c r="J785" s="34" t="str">
        <f t="shared" si="33"/>
        <v>FIRST TIMER</v>
      </c>
      <c r="K785">
        <f t="shared" si="34"/>
        <v>0</v>
      </c>
      <c r="L785">
        <v>0</v>
      </c>
      <c r="M785">
        <f t="shared" si="35"/>
        <v>1</v>
      </c>
    </row>
    <row r="786" spans="1:13" x14ac:dyDescent="0.3">
      <c r="A786" t="s">
        <v>49</v>
      </c>
      <c r="B786" s="2">
        <v>46011</v>
      </c>
      <c r="C786" t="s">
        <v>192</v>
      </c>
      <c r="D786">
        <v>1</v>
      </c>
      <c r="E786">
        <v>0</v>
      </c>
      <c r="F786">
        <v>0</v>
      </c>
      <c r="G786" t="str">
        <f>VLOOKUP(A786,'[1]Parkrun PBs'!A:B,2,FALSE)</f>
        <v>22:03</v>
      </c>
      <c r="H786" t="s">
        <v>115</v>
      </c>
      <c r="I786" t="s">
        <v>115</v>
      </c>
      <c r="J786" s="34" t="str">
        <f t="shared" si="33"/>
        <v>FIRST TIMER</v>
      </c>
      <c r="K786">
        <f t="shared" si="34"/>
        <v>0</v>
      </c>
      <c r="L786">
        <v>0</v>
      </c>
      <c r="M786">
        <f t="shared" si="35"/>
        <v>1</v>
      </c>
    </row>
    <row r="787" spans="1:13" x14ac:dyDescent="0.3">
      <c r="A787" t="s">
        <v>57</v>
      </c>
      <c r="B787" s="2">
        <v>46011</v>
      </c>
      <c r="C787" t="s">
        <v>192</v>
      </c>
      <c r="D787">
        <v>1</v>
      </c>
      <c r="E787">
        <v>0</v>
      </c>
      <c r="F787">
        <v>0</v>
      </c>
      <c r="G787" t="str">
        <f>VLOOKUP(A787,'[1]Parkrun PBs'!A:B,2,FALSE)</f>
        <v>19:28</v>
      </c>
      <c r="H787" t="s">
        <v>115</v>
      </c>
      <c r="I787" t="s">
        <v>115</v>
      </c>
      <c r="J787" s="34" t="str">
        <f t="shared" si="33"/>
        <v>FIRST TIMER</v>
      </c>
      <c r="K787">
        <f t="shared" si="34"/>
        <v>0</v>
      </c>
      <c r="L787">
        <v>0</v>
      </c>
      <c r="M787">
        <f t="shared" si="35"/>
        <v>1</v>
      </c>
    </row>
    <row r="788" spans="1:13" x14ac:dyDescent="0.3">
      <c r="A788" t="s">
        <v>189</v>
      </c>
      <c r="B788" s="2">
        <v>46011</v>
      </c>
      <c r="C788" t="s">
        <v>192</v>
      </c>
      <c r="D788">
        <v>1</v>
      </c>
      <c r="E788">
        <v>0</v>
      </c>
      <c r="F788">
        <v>0</v>
      </c>
      <c r="G788" t="str">
        <f>VLOOKUP(A788,'[1]Parkrun PBs'!A:B,2,FALSE)</f>
        <v>20:51</v>
      </c>
      <c r="H788" t="s">
        <v>115</v>
      </c>
      <c r="I788" t="s">
        <v>115</v>
      </c>
      <c r="J788" s="34" t="str">
        <f t="shared" si="33"/>
        <v>FIRST TIMER</v>
      </c>
      <c r="K788">
        <f t="shared" si="34"/>
        <v>0</v>
      </c>
      <c r="L788">
        <v>0</v>
      </c>
      <c r="M788">
        <f t="shared" si="35"/>
        <v>1</v>
      </c>
    </row>
    <row r="789" spans="1:13" x14ac:dyDescent="0.3">
      <c r="A789" t="s">
        <v>322</v>
      </c>
      <c r="B789" s="2">
        <v>46011</v>
      </c>
      <c r="C789" t="s">
        <v>192</v>
      </c>
      <c r="D789">
        <v>1</v>
      </c>
      <c r="E789">
        <v>0</v>
      </c>
      <c r="F789">
        <v>0</v>
      </c>
      <c r="G789" t="str">
        <f>VLOOKUP(A789,'[1]Parkrun PBs'!A:B,2,FALSE)</f>
        <v>23:43</v>
      </c>
      <c r="H789" t="s">
        <v>115</v>
      </c>
      <c r="I789" t="s">
        <v>115</v>
      </c>
      <c r="J789" s="34" t="str">
        <f t="shared" si="33"/>
        <v>FIRST TIMER</v>
      </c>
      <c r="K789">
        <f t="shared" si="34"/>
        <v>0</v>
      </c>
      <c r="L789">
        <v>1</v>
      </c>
      <c r="M789">
        <f t="shared" si="35"/>
        <v>2</v>
      </c>
    </row>
    <row r="790" spans="1:13" x14ac:dyDescent="0.3">
      <c r="A790" t="s">
        <v>72</v>
      </c>
      <c r="B790" s="2">
        <v>46011</v>
      </c>
      <c r="C790" t="s">
        <v>192</v>
      </c>
      <c r="D790">
        <v>1</v>
      </c>
      <c r="E790">
        <v>0</v>
      </c>
      <c r="F790">
        <v>0</v>
      </c>
      <c r="G790" t="str">
        <f>VLOOKUP(A790,'[1]Parkrun PBs'!A:B,2,FALSE)</f>
        <v>17:02</v>
      </c>
      <c r="H790" t="s">
        <v>115</v>
      </c>
      <c r="I790" t="s">
        <v>115</v>
      </c>
      <c r="J790" s="34" t="str">
        <f t="shared" si="33"/>
        <v>FIRST TIMER</v>
      </c>
      <c r="K790">
        <f t="shared" si="34"/>
        <v>0</v>
      </c>
      <c r="L790">
        <v>0</v>
      </c>
      <c r="M790">
        <f t="shared" si="35"/>
        <v>1</v>
      </c>
    </row>
    <row r="791" spans="1:13" x14ac:dyDescent="0.3">
      <c r="A791" t="s">
        <v>76</v>
      </c>
      <c r="B791" s="2">
        <v>46011</v>
      </c>
      <c r="C791" t="s">
        <v>192</v>
      </c>
      <c r="D791">
        <v>1</v>
      </c>
      <c r="E791">
        <v>0</v>
      </c>
      <c r="F791">
        <v>0</v>
      </c>
      <c r="G791" t="str">
        <f>VLOOKUP(A791,'[1]Parkrun PBs'!A:B,2,FALSE)</f>
        <v>24:28</v>
      </c>
      <c r="H791" t="s">
        <v>115</v>
      </c>
      <c r="I791" t="s">
        <v>115</v>
      </c>
      <c r="J791" s="34" t="str">
        <f t="shared" si="33"/>
        <v>FIRST TIMER</v>
      </c>
      <c r="K791">
        <f t="shared" si="34"/>
        <v>0</v>
      </c>
      <c r="L791">
        <v>1</v>
      </c>
      <c r="M791">
        <f t="shared" si="35"/>
        <v>2</v>
      </c>
    </row>
    <row r="792" spans="1:13" x14ac:dyDescent="0.3">
      <c r="A792" t="s">
        <v>26</v>
      </c>
      <c r="B792" s="2">
        <v>46011</v>
      </c>
      <c r="C792" t="s">
        <v>192</v>
      </c>
      <c r="D792">
        <v>1</v>
      </c>
      <c r="E792">
        <v>0</v>
      </c>
      <c r="F792">
        <v>0</v>
      </c>
      <c r="G792" t="str">
        <f>VLOOKUP(A792,'[1]Parkrun PBs'!A:B,2,FALSE)</f>
        <v>21:46</v>
      </c>
      <c r="H792" t="s">
        <v>115</v>
      </c>
      <c r="I792" t="s">
        <v>115</v>
      </c>
      <c r="J792" s="34" t="str">
        <f t="shared" si="33"/>
        <v>FIRST TIMER</v>
      </c>
      <c r="K792">
        <f t="shared" si="34"/>
        <v>0</v>
      </c>
      <c r="L792">
        <v>0</v>
      </c>
      <c r="M792">
        <f t="shared" si="35"/>
        <v>1</v>
      </c>
    </row>
    <row r="793" spans="1:13" x14ac:dyDescent="0.3">
      <c r="A793" t="s">
        <v>128</v>
      </c>
      <c r="B793" s="2">
        <v>46011</v>
      </c>
      <c r="C793" t="s">
        <v>192</v>
      </c>
      <c r="D793">
        <v>1</v>
      </c>
      <c r="E793">
        <v>0</v>
      </c>
      <c r="F793">
        <v>0</v>
      </c>
      <c r="G793" t="str">
        <f>VLOOKUP(A793,'[1]Parkrun PBs'!A:B,2,FALSE)</f>
        <v>25:17</v>
      </c>
      <c r="H793" t="s">
        <v>115</v>
      </c>
      <c r="I793" t="s">
        <v>115</v>
      </c>
      <c r="J793" s="34" t="str">
        <f t="shared" si="33"/>
        <v>FIRST TIMER</v>
      </c>
      <c r="K793">
        <f t="shared" si="34"/>
        <v>0</v>
      </c>
      <c r="L793">
        <v>0</v>
      </c>
      <c r="M793">
        <f t="shared" si="35"/>
        <v>1</v>
      </c>
    </row>
    <row r="794" spans="1:13" x14ac:dyDescent="0.3">
      <c r="A794" t="s">
        <v>25</v>
      </c>
      <c r="B794" s="2">
        <v>46011</v>
      </c>
      <c r="C794" t="s">
        <v>192</v>
      </c>
      <c r="D794">
        <v>1</v>
      </c>
      <c r="E794">
        <v>0</v>
      </c>
      <c r="F794">
        <v>0</v>
      </c>
      <c r="G794" t="str">
        <f>VLOOKUP(A794,'[1]Parkrun PBs'!A:B,2,FALSE)</f>
        <v>22:30</v>
      </c>
      <c r="H794" t="s">
        <v>115</v>
      </c>
      <c r="I794" t="s">
        <v>115</v>
      </c>
      <c r="J794" s="34" t="str">
        <f t="shared" si="33"/>
        <v>FIRST TIMER</v>
      </c>
      <c r="K794">
        <f t="shared" si="34"/>
        <v>0</v>
      </c>
      <c r="L794">
        <v>0</v>
      </c>
      <c r="M794">
        <f t="shared" si="35"/>
        <v>1</v>
      </c>
    </row>
    <row r="795" spans="1:13" x14ac:dyDescent="0.3">
      <c r="A795" t="s">
        <v>31</v>
      </c>
      <c r="B795" s="2">
        <v>46011</v>
      </c>
      <c r="C795" t="s">
        <v>193</v>
      </c>
      <c r="D795">
        <v>1</v>
      </c>
      <c r="E795">
        <v>0</v>
      </c>
      <c r="F795">
        <v>0</v>
      </c>
      <c r="G795" t="str">
        <f>VLOOKUP(A795,'[1]Parkrun PBs'!A:B,2,FALSE)</f>
        <v>17:34</v>
      </c>
      <c r="H795" t="s">
        <v>114</v>
      </c>
      <c r="I795" t="s">
        <v>114</v>
      </c>
      <c r="J795" s="34" t="str">
        <f t="shared" si="33"/>
        <v xml:space="preserve"> </v>
      </c>
      <c r="K795">
        <f t="shared" si="34"/>
        <v>0</v>
      </c>
      <c r="L795">
        <v>0</v>
      </c>
      <c r="M795">
        <f t="shared" si="35"/>
        <v>1</v>
      </c>
    </row>
    <row r="796" spans="1:13" x14ac:dyDescent="0.3">
      <c r="A796" t="s">
        <v>27</v>
      </c>
      <c r="B796" s="2">
        <v>46011</v>
      </c>
      <c r="C796" t="s">
        <v>127</v>
      </c>
      <c r="D796">
        <v>1</v>
      </c>
      <c r="E796">
        <v>0</v>
      </c>
      <c r="F796">
        <v>0</v>
      </c>
      <c r="G796" t="str">
        <f>VLOOKUP(A796,'[1]Parkrun PBs'!A:B,2,FALSE)</f>
        <v>17:07</v>
      </c>
      <c r="H796" t="s">
        <v>114</v>
      </c>
      <c r="I796" t="s">
        <v>114</v>
      </c>
      <c r="J796" s="34" t="str">
        <f t="shared" si="33"/>
        <v xml:space="preserve"> </v>
      </c>
      <c r="K796">
        <f t="shared" si="34"/>
        <v>0</v>
      </c>
      <c r="L796">
        <v>1</v>
      </c>
      <c r="M796">
        <f t="shared" si="35"/>
        <v>2</v>
      </c>
    </row>
    <row r="797" spans="1:13" x14ac:dyDescent="0.3">
      <c r="A797" t="s">
        <v>145</v>
      </c>
      <c r="B797" s="2">
        <v>46011</v>
      </c>
      <c r="C797" t="s">
        <v>127</v>
      </c>
      <c r="D797">
        <v>1</v>
      </c>
      <c r="E797">
        <v>0</v>
      </c>
      <c r="F797">
        <v>0</v>
      </c>
      <c r="G797" t="str">
        <f>VLOOKUP(A797,'[1]Parkrun PBs'!A:B,2,FALSE)</f>
        <v>24:22</v>
      </c>
      <c r="H797" t="s">
        <v>114</v>
      </c>
      <c r="I797" t="s">
        <v>114</v>
      </c>
      <c r="J797" s="34" t="str">
        <f t="shared" si="33"/>
        <v xml:space="preserve"> </v>
      </c>
      <c r="K797">
        <f t="shared" si="34"/>
        <v>0</v>
      </c>
      <c r="L797">
        <v>0</v>
      </c>
      <c r="M797">
        <f t="shared" si="35"/>
        <v>1</v>
      </c>
    </row>
    <row r="798" spans="1:13" x14ac:dyDescent="0.3">
      <c r="A798" t="s">
        <v>118</v>
      </c>
      <c r="B798" s="2">
        <v>46011</v>
      </c>
      <c r="C798" t="s">
        <v>127</v>
      </c>
      <c r="D798">
        <v>1</v>
      </c>
      <c r="E798">
        <v>0</v>
      </c>
      <c r="F798">
        <v>0</v>
      </c>
      <c r="G798" t="str">
        <f>VLOOKUP(A798,'[1]Parkrun PBs'!A:B,2,FALSE)</f>
        <v>26:34</v>
      </c>
      <c r="H798" t="s">
        <v>114</v>
      </c>
      <c r="I798" t="s">
        <v>114</v>
      </c>
      <c r="J798" s="34" t="str">
        <f t="shared" si="33"/>
        <v xml:space="preserve"> </v>
      </c>
      <c r="K798">
        <f t="shared" si="34"/>
        <v>0</v>
      </c>
      <c r="L798">
        <v>0</v>
      </c>
      <c r="M798">
        <f t="shared" si="35"/>
        <v>1</v>
      </c>
    </row>
    <row r="799" spans="1:13" x14ac:dyDescent="0.3">
      <c r="A799" t="s">
        <v>337</v>
      </c>
      <c r="B799" s="2">
        <v>46011</v>
      </c>
      <c r="C799" t="s">
        <v>127</v>
      </c>
      <c r="D799">
        <v>1</v>
      </c>
      <c r="E799">
        <v>0</v>
      </c>
      <c r="F799">
        <v>0</v>
      </c>
      <c r="G799" t="str">
        <f>VLOOKUP(A799,'[1]Parkrun PBs'!A:B,2,FALSE)</f>
        <v>24:02</v>
      </c>
      <c r="H799" t="s">
        <v>114</v>
      </c>
      <c r="I799" t="s">
        <v>114</v>
      </c>
      <c r="J799" s="34" t="str">
        <f t="shared" si="33"/>
        <v xml:space="preserve"> </v>
      </c>
      <c r="K799">
        <f t="shared" si="34"/>
        <v>0</v>
      </c>
      <c r="L799">
        <v>0</v>
      </c>
      <c r="M799">
        <f t="shared" si="35"/>
        <v>1</v>
      </c>
    </row>
    <row r="800" spans="1:13" x14ac:dyDescent="0.3">
      <c r="A800" t="s">
        <v>203</v>
      </c>
      <c r="B800" s="2">
        <v>46011</v>
      </c>
      <c r="C800" t="s">
        <v>127</v>
      </c>
      <c r="D800">
        <v>1</v>
      </c>
      <c r="E800">
        <v>0</v>
      </c>
      <c r="F800">
        <v>0</v>
      </c>
      <c r="G800" t="str">
        <f>VLOOKUP(A800,'[1]Parkrun PBs'!A:B,2,FALSE)</f>
        <v>29:28</v>
      </c>
      <c r="H800" t="s">
        <v>114</v>
      </c>
      <c r="I800" t="s">
        <v>114</v>
      </c>
      <c r="J800" s="34" t="str">
        <f t="shared" si="33"/>
        <v xml:space="preserve"> </v>
      </c>
      <c r="K800">
        <f t="shared" si="34"/>
        <v>0</v>
      </c>
      <c r="L800">
        <v>0</v>
      </c>
      <c r="M800">
        <f t="shared" si="35"/>
        <v>1</v>
      </c>
    </row>
    <row r="801" spans="1:13" x14ac:dyDescent="0.3">
      <c r="A801" t="s">
        <v>214</v>
      </c>
      <c r="B801" s="2">
        <v>46011</v>
      </c>
      <c r="C801" t="s">
        <v>127</v>
      </c>
      <c r="D801">
        <v>1</v>
      </c>
      <c r="E801">
        <v>0</v>
      </c>
      <c r="F801">
        <v>0</v>
      </c>
      <c r="G801" t="str">
        <f>VLOOKUP(A801,'[1]Parkrun PBs'!A:B,2,FALSE)</f>
        <v>28:56</v>
      </c>
      <c r="H801" t="s">
        <v>114</v>
      </c>
      <c r="I801" t="s">
        <v>114</v>
      </c>
      <c r="J801" s="34" t="str">
        <f t="shared" si="33"/>
        <v xml:space="preserve"> </v>
      </c>
      <c r="K801">
        <f t="shared" si="34"/>
        <v>0</v>
      </c>
      <c r="L801">
        <v>0</v>
      </c>
      <c r="M801">
        <f t="shared" si="35"/>
        <v>1</v>
      </c>
    </row>
    <row r="802" spans="1:13" x14ac:dyDescent="0.3">
      <c r="A802" t="s">
        <v>81</v>
      </c>
      <c r="B802" s="2">
        <v>46011</v>
      </c>
      <c r="C802" t="s">
        <v>133</v>
      </c>
      <c r="D802">
        <v>1</v>
      </c>
      <c r="E802">
        <v>0</v>
      </c>
      <c r="F802">
        <v>0</v>
      </c>
      <c r="G802" t="str">
        <f>VLOOKUP(A802,'[1]Parkrun PBs'!A:B,2,FALSE)</f>
        <v>16:59</v>
      </c>
      <c r="H802" t="s">
        <v>114</v>
      </c>
      <c r="I802" t="s">
        <v>114</v>
      </c>
      <c r="J802" s="34" t="str">
        <f t="shared" si="33"/>
        <v xml:space="preserve"> </v>
      </c>
      <c r="K802">
        <f t="shared" si="34"/>
        <v>0</v>
      </c>
      <c r="L802">
        <v>0</v>
      </c>
      <c r="M802">
        <f t="shared" si="35"/>
        <v>1</v>
      </c>
    </row>
    <row r="803" spans="1:13" x14ac:dyDescent="0.3">
      <c r="A803" t="s">
        <v>14</v>
      </c>
      <c r="B803" s="2">
        <v>46011</v>
      </c>
      <c r="C803" t="s">
        <v>133</v>
      </c>
      <c r="D803">
        <v>1</v>
      </c>
      <c r="E803">
        <v>0</v>
      </c>
      <c r="F803">
        <v>0</v>
      </c>
      <c r="G803" t="str">
        <f>VLOOKUP(A803,'[1]Parkrun PBs'!A:B,2,FALSE)</f>
        <v>17:09</v>
      </c>
      <c r="H803" t="s">
        <v>114</v>
      </c>
      <c r="I803" t="s">
        <v>114</v>
      </c>
      <c r="J803" s="34" t="str">
        <f t="shared" si="33"/>
        <v xml:space="preserve"> </v>
      </c>
      <c r="K803">
        <f t="shared" si="34"/>
        <v>0</v>
      </c>
      <c r="L803">
        <v>0</v>
      </c>
      <c r="M803">
        <f t="shared" si="35"/>
        <v>1</v>
      </c>
    </row>
    <row r="804" spans="1:13" x14ac:dyDescent="0.3">
      <c r="A804" t="s">
        <v>47</v>
      </c>
      <c r="B804" s="2">
        <v>46011</v>
      </c>
      <c r="C804" t="s">
        <v>192</v>
      </c>
      <c r="D804">
        <v>1</v>
      </c>
      <c r="E804">
        <v>0</v>
      </c>
      <c r="F804">
        <v>0</v>
      </c>
      <c r="G804" t="str">
        <f>VLOOKUP(A804,'[1]Parkrun PBs'!A:B,2,FALSE)</f>
        <v>21:39</v>
      </c>
      <c r="H804" t="s">
        <v>115</v>
      </c>
      <c r="I804" t="s">
        <v>115</v>
      </c>
      <c r="J804" s="34" t="str">
        <f t="shared" si="33"/>
        <v>FIRST TIMER</v>
      </c>
      <c r="K804">
        <f t="shared" si="34"/>
        <v>0</v>
      </c>
      <c r="L804">
        <v>1</v>
      </c>
      <c r="M804">
        <f t="shared" si="35"/>
        <v>2</v>
      </c>
    </row>
    <row r="805" spans="1:13" x14ac:dyDescent="0.3">
      <c r="A805" t="s">
        <v>27</v>
      </c>
      <c r="B805" s="2">
        <v>46016</v>
      </c>
      <c r="C805" t="s">
        <v>113</v>
      </c>
      <c r="D805">
        <v>1</v>
      </c>
      <c r="E805">
        <v>0</v>
      </c>
      <c r="F805">
        <v>0</v>
      </c>
      <c r="G805" t="str">
        <f>VLOOKUP(A805,'[1]Parkrun PBs'!A:B,2,FALSE)</f>
        <v>17:07</v>
      </c>
      <c r="H805" t="s">
        <v>115</v>
      </c>
      <c r="I805" t="s">
        <v>114</v>
      </c>
      <c r="J805" s="34" t="str">
        <f t="shared" si="33"/>
        <v>NEW PB</v>
      </c>
      <c r="K805">
        <f t="shared" si="34"/>
        <v>1</v>
      </c>
      <c r="L805">
        <v>0</v>
      </c>
      <c r="M805">
        <f t="shared" si="35"/>
        <v>2</v>
      </c>
    </row>
    <row r="806" spans="1:13" x14ac:dyDescent="0.3">
      <c r="A806" t="s">
        <v>72</v>
      </c>
      <c r="B806" s="2">
        <v>46016</v>
      </c>
      <c r="C806" t="s">
        <v>113</v>
      </c>
      <c r="D806">
        <v>1</v>
      </c>
      <c r="E806">
        <v>0</v>
      </c>
      <c r="F806">
        <v>0</v>
      </c>
      <c r="G806" t="str">
        <f>VLOOKUP(A806,'[1]Parkrun PBs'!A:B,2,FALSE)</f>
        <v>17:02</v>
      </c>
      <c r="H806" t="s">
        <v>114</v>
      </c>
      <c r="I806" t="s">
        <v>114</v>
      </c>
      <c r="J806" s="34" t="str">
        <f t="shared" si="33"/>
        <v xml:space="preserve"> </v>
      </c>
      <c r="K806">
        <f t="shared" si="34"/>
        <v>0</v>
      </c>
      <c r="L806">
        <v>0</v>
      </c>
      <c r="M806">
        <f t="shared" si="35"/>
        <v>1</v>
      </c>
    </row>
    <row r="807" spans="1:13" x14ac:dyDescent="0.3">
      <c r="A807" t="s">
        <v>21</v>
      </c>
      <c r="B807" s="2">
        <v>46016</v>
      </c>
      <c r="C807" t="s">
        <v>113</v>
      </c>
      <c r="D807">
        <v>1</v>
      </c>
      <c r="E807">
        <v>0</v>
      </c>
      <c r="F807">
        <v>0</v>
      </c>
      <c r="G807" t="str">
        <f>VLOOKUP(A807,'[1]Parkrun PBs'!A:B,2,FALSE)</f>
        <v>19:47</v>
      </c>
      <c r="H807" t="s">
        <v>114</v>
      </c>
      <c r="I807" t="s">
        <v>114</v>
      </c>
      <c r="J807" s="34" t="str">
        <f t="shared" si="33"/>
        <v xml:space="preserve"> </v>
      </c>
      <c r="K807">
        <f t="shared" si="34"/>
        <v>0</v>
      </c>
      <c r="L807">
        <v>0</v>
      </c>
      <c r="M807">
        <f t="shared" si="35"/>
        <v>1</v>
      </c>
    </row>
    <row r="808" spans="1:13" x14ac:dyDescent="0.3">
      <c r="A808" t="s">
        <v>42</v>
      </c>
      <c r="B808" s="2">
        <v>46016</v>
      </c>
      <c r="C808" t="s">
        <v>113</v>
      </c>
      <c r="D808">
        <v>1</v>
      </c>
      <c r="E808">
        <v>0</v>
      </c>
      <c r="F808">
        <v>0</v>
      </c>
      <c r="G808" t="str">
        <f>VLOOKUP(A808,'[1]Parkrun PBs'!A:B,2,FALSE)</f>
        <v>22:54</v>
      </c>
      <c r="H808" t="s">
        <v>114</v>
      </c>
      <c r="I808" t="s">
        <v>114</v>
      </c>
      <c r="J808" s="34" t="str">
        <f t="shared" si="33"/>
        <v xml:space="preserve"> </v>
      </c>
      <c r="K808">
        <f t="shared" si="34"/>
        <v>0</v>
      </c>
      <c r="L808">
        <v>0</v>
      </c>
      <c r="M808">
        <f t="shared" si="35"/>
        <v>1</v>
      </c>
    </row>
    <row r="809" spans="1:13" x14ac:dyDescent="0.3">
      <c r="A809" t="s">
        <v>118</v>
      </c>
      <c r="B809" s="2">
        <v>46016</v>
      </c>
      <c r="C809" t="s">
        <v>164</v>
      </c>
      <c r="D809">
        <v>1</v>
      </c>
      <c r="E809">
        <v>0</v>
      </c>
      <c r="F809">
        <v>0</v>
      </c>
      <c r="G809" t="str">
        <f>VLOOKUP(A809,'[1]Parkrun PBs'!A:B,2,FALSE)</f>
        <v>26:34</v>
      </c>
      <c r="H809" t="s">
        <v>114</v>
      </c>
      <c r="I809" t="s">
        <v>114</v>
      </c>
      <c r="J809" s="34" t="str">
        <f t="shared" si="33"/>
        <v xml:space="preserve"> </v>
      </c>
      <c r="K809">
        <f t="shared" si="34"/>
        <v>0</v>
      </c>
      <c r="L809">
        <v>0</v>
      </c>
      <c r="M809">
        <f t="shared" si="35"/>
        <v>1</v>
      </c>
    </row>
    <row r="810" spans="1:13" x14ac:dyDescent="0.3">
      <c r="A810" t="s">
        <v>14</v>
      </c>
      <c r="B810" s="2">
        <v>46016</v>
      </c>
      <c r="C810" t="s">
        <v>153</v>
      </c>
      <c r="D810">
        <v>1</v>
      </c>
      <c r="E810">
        <v>0</v>
      </c>
      <c r="F810">
        <v>0</v>
      </c>
      <c r="G810" t="str">
        <f>VLOOKUP(A810,'[1]Parkrun PBs'!A:B,2,FALSE)</f>
        <v>17:09</v>
      </c>
      <c r="H810" t="s">
        <v>114</v>
      </c>
      <c r="I810" t="s">
        <v>114</v>
      </c>
      <c r="J810" s="34" t="str">
        <f t="shared" si="33"/>
        <v xml:space="preserve"> </v>
      </c>
      <c r="K810">
        <f t="shared" si="34"/>
        <v>0</v>
      </c>
      <c r="L810">
        <v>0</v>
      </c>
      <c r="M810">
        <f t="shared" si="35"/>
        <v>1</v>
      </c>
    </row>
    <row r="811" spans="1:13" x14ac:dyDescent="0.3">
      <c r="A811" t="s">
        <v>31</v>
      </c>
      <c r="B811" s="2">
        <v>46016</v>
      </c>
      <c r="C811" t="s">
        <v>153</v>
      </c>
      <c r="D811">
        <v>1</v>
      </c>
      <c r="E811">
        <v>0</v>
      </c>
      <c r="F811">
        <v>0</v>
      </c>
      <c r="G811" t="str">
        <f>VLOOKUP(A811,'[1]Parkrun PBs'!A:B,2,FALSE)</f>
        <v>17:34</v>
      </c>
      <c r="H811" t="s">
        <v>114</v>
      </c>
      <c r="I811" t="s">
        <v>114</v>
      </c>
      <c r="J811" s="34" t="str">
        <f t="shared" si="33"/>
        <v xml:space="preserve"> </v>
      </c>
      <c r="K811">
        <f t="shared" si="34"/>
        <v>0</v>
      </c>
      <c r="L811">
        <v>1</v>
      </c>
      <c r="M811">
        <f t="shared" si="35"/>
        <v>2</v>
      </c>
    </row>
    <row r="812" spans="1:13" x14ac:dyDescent="0.3">
      <c r="A812" t="s">
        <v>37</v>
      </c>
      <c r="B812" s="2">
        <v>46016</v>
      </c>
      <c r="C812" t="s">
        <v>153</v>
      </c>
      <c r="D812">
        <v>1</v>
      </c>
      <c r="E812">
        <v>0</v>
      </c>
      <c r="F812">
        <v>0</v>
      </c>
      <c r="G812" t="str">
        <f>VLOOKUP(A812,'[1]Parkrun PBs'!A:B,2,FALSE)</f>
        <v>17:47</v>
      </c>
      <c r="H812" t="s">
        <v>114</v>
      </c>
      <c r="I812" t="s">
        <v>114</v>
      </c>
      <c r="J812" s="34" t="str">
        <f t="shared" si="33"/>
        <v xml:space="preserve"> </v>
      </c>
      <c r="K812">
        <f t="shared" si="34"/>
        <v>0</v>
      </c>
      <c r="L812">
        <v>1</v>
      </c>
      <c r="M812">
        <f t="shared" si="35"/>
        <v>2</v>
      </c>
    </row>
    <row r="813" spans="1:13" x14ac:dyDescent="0.3">
      <c r="A813" t="s">
        <v>130</v>
      </c>
      <c r="B813" s="2">
        <v>46016</v>
      </c>
      <c r="C813" t="s">
        <v>123</v>
      </c>
      <c r="D813">
        <v>1</v>
      </c>
      <c r="E813">
        <v>0</v>
      </c>
      <c r="F813">
        <v>0</v>
      </c>
      <c r="G813" t="str">
        <f>VLOOKUP(A813,'[1]Parkrun PBs'!A:B,2,FALSE)</f>
        <v>17:43</v>
      </c>
      <c r="H813" t="s">
        <v>114</v>
      </c>
      <c r="I813" t="s">
        <v>114</v>
      </c>
      <c r="J813" s="34" t="str">
        <f t="shared" si="33"/>
        <v xml:space="preserve"> </v>
      </c>
      <c r="K813">
        <f t="shared" si="34"/>
        <v>0</v>
      </c>
      <c r="L813">
        <v>0</v>
      </c>
      <c r="M813">
        <f t="shared" si="35"/>
        <v>1</v>
      </c>
    </row>
    <row r="814" spans="1:13" x14ac:dyDescent="0.3">
      <c r="A814" t="s">
        <v>26</v>
      </c>
      <c r="B814" s="2">
        <v>46016</v>
      </c>
      <c r="C814" t="s">
        <v>123</v>
      </c>
      <c r="D814">
        <v>1</v>
      </c>
      <c r="E814">
        <v>0</v>
      </c>
      <c r="F814">
        <v>0</v>
      </c>
      <c r="G814" t="str">
        <f>VLOOKUP(A814,'[1]Parkrun PBs'!A:B,2,FALSE)</f>
        <v>21:46</v>
      </c>
      <c r="H814" t="s">
        <v>114</v>
      </c>
      <c r="I814" t="s">
        <v>114</v>
      </c>
      <c r="J814" s="34" t="str">
        <f t="shared" si="33"/>
        <v xml:space="preserve"> </v>
      </c>
      <c r="K814">
        <f t="shared" si="34"/>
        <v>0</v>
      </c>
      <c r="L814">
        <v>0</v>
      </c>
      <c r="M814">
        <f t="shared" si="35"/>
        <v>1</v>
      </c>
    </row>
    <row r="815" spans="1:13" x14ac:dyDescent="0.3">
      <c r="A815" t="s">
        <v>128</v>
      </c>
      <c r="B815" s="2">
        <v>46016</v>
      </c>
      <c r="C815" t="s">
        <v>123</v>
      </c>
      <c r="D815">
        <v>1</v>
      </c>
      <c r="E815">
        <v>0</v>
      </c>
      <c r="F815">
        <v>0</v>
      </c>
      <c r="G815" t="str">
        <f>VLOOKUP(A815,'[1]Parkrun PBs'!A:B,2,FALSE)</f>
        <v>25:17</v>
      </c>
      <c r="H815" t="s">
        <v>114</v>
      </c>
      <c r="I815" t="s">
        <v>114</v>
      </c>
      <c r="J815" s="34" t="str">
        <f t="shared" si="33"/>
        <v xml:space="preserve"> </v>
      </c>
      <c r="K815">
        <f t="shared" si="34"/>
        <v>0</v>
      </c>
      <c r="L815">
        <v>0</v>
      </c>
      <c r="M815">
        <f t="shared" si="35"/>
        <v>1</v>
      </c>
    </row>
    <row r="816" spans="1:13" x14ac:dyDescent="0.3">
      <c r="A816" t="s">
        <v>25</v>
      </c>
      <c r="B816" s="2">
        <v>46016</v>
      </c>
      <c r="C816" t="s">
        <v>123</v>
      </c>
      <c r="D816">
        <v>1</v>
      </c>
      <c r="E816">
        <v>0</v>
      </c>
      <c r="F816">
        <v>0</v>
      </c>
      <c r="G816" t="str">
        <f>VLOOKUP(A816,'[1]Parkrun PBs'!A:B,2,FALSE)</f>
        <v>22:30</v>
      </c>
      <c r="H816" t="s">
        <v>114</v>
      </c>
      <c r="I816" t="s">
        <v>114</v>
      </c>
      <c r="J816" s="34" t="str">
        <f t="shared" si="33"/>
        <v xml:space="preserve"> </v>
      </c>
      <c r="K816">
        <f t="shared" si="34"/>
        <v>0</v>
      </c>
      <c r="L816">
        <v>0</v>
      </c>
      <c r="M816">
        <f t="shared" si="35"/>
        <v>1</v>
      </c>
    </row>
    <row r="817" spans="1:13" x14ac:dyDescent="0.3">
      <c r="A817" t="s">
        <v>59</v>
      </c>
      <c r="B817" s="2">
        <v>46018</v>
      </c>
      <c r="C817" t="s">
        <v>388</v>
      </c>
      <c r="D817">
        <v>1</v>
      </c>
      <c r="E817">
        <v>0</v>
      </c>
      <c r="F817">
        <v>0</v>
      </c>
      <c r="G817" t="str">
        <f>VLOOKUP(A817,'[1]Parkrun PBs'!A:B,2,FALSE)</f>
        <v>19:20</v>
      </c>
      <c r="H817" t="s">
        <v>115</v>
      </c>
      <c r="I817" t="s">
        <v>115</v>
      </c>
      <c r="J817" s="34" t="str">
        <f t="shared" si="33"/>
        <v>FIRST TIMER</v>
      </c>
      <c r="K817">
        <f t="shared" si="34"/>
        <v>0</v>
      </c>
      <c r="L817">
        <v>1</v>
      </c>
      <c r="M817">
        <f t="shared" si="35"/>
        <v>2</v>
      </c>
    </row>
    <row r="818" spans="1:13" x14ac:dyDescent="0.3">
      <c r="A818" t="s">
        <v>33</v>
      </c>
      <c r="B818" s="2">
        <v>46018</v>
      </c>
      <c r="C818" t="s">
        <v>113</v>
      </c>
      <c r="D818">
        <v>1</v>
      </c>
      <c r="E818">
        <v>0</v>
      </c>
      <c r="F818">
        <v>0</v>
      </c>
      <c r="G818" t="str">
        <f>VLOOKUP(A818,'[1]Parkrun PBs'!A:B,2,FALSE)</f>
        <v>16:58</v>
      </c>
      <c r="H818" t="s">
        <v>115</v>
      </c>
      <c r="I818" t="s">
        <v>114</v>
      </c>
      <c r="J818" s="34" t="str">
        <f t="shared" si="33"/>
        <v>NEW PB</v>
      </c>
      <c r="K818">
        <f t="shared" si="34"/>
        <v>1</v>
      </c>
      <c r="L818">
        <v>1</v>
      </c>
      <c r="M818">
        <f t="shared" si="35"/>
        <v>3</v>
      </c>
    </row>
    <row r="819" spans="1:13" x14ac:dyDescent="0.3">
      <c r="A819" t="s">
        <v>27</v>
      </c>
      <c r="B819" s="2">
        <v>46018</v>
      </c>
      <c r="C819" t="s">
        <v>113</v>
      </c>
      <c r="D819">
        <v>1</v>
      </c>
      <c r="E819">
        <v>0</v>
      </c>
      <c r="F819">
        <v>0</v>
      </c>
      <c r="G819" t="str">
        <f>VLOOKUP(A819,'[1]Parkrun PBs'!A:B,2,FALSE)</f>
        <v>17:07</v>
      </c>
      <c r="H819" t="s">
        <v>114</v>
      </c>
      <c r="I819" t="s">
        <v>114</v>
      </c>
      <c r="J819" s="34" t="str">
        <f t="shared" si="33"/>
        <v xml:space="preserve"> </v>
      </c>
      <c r="K819">
        <f t="shared" si="34"/>
        <v>0</v>
      </c>
      <c r="L819">
        <v>0</v>
      </c>
      <c r="M819">
        <f t="shared" si="35"/>
        <v>1</v>
      </c>
    </row>
    <row r="820" spans="1:13" x14ac:dyDescent="0.3">
      <c r="A820" t="s">
        <v>378</v>
      </c>
      <c r="B820" s="2">
        <v>46018</v>
      </c>
      <c r="C820" t="s">
        <v>379</v>
      </c>
      <c r="D820">
        <v>1</v>
      </c>
      <c r="E820">
        <v>0</v>
      </c>
      <c r="F820">
        <v>0</v>
      </c>
      <c r="G820" t="str">
        <f>VLOOKUP(A820,'[1]Parkrun PBs'!A:B,2,FALSE)</f>
        <v>19:51</v>
      </c>
      <c r="H820" t="s">
        <v>114</v>
      </c>
      <c r="I820" t="s">
        <v>114</v>
      </c>
      <c r="J820" s="34" t="str">
        <f t="shared" si="33"/>
        <v xml:space="preserve"> </v>
      </c>
      <c r="K820">
        <f t="shared" si="34"/>
        <v>0</v>
      </c>
      <c r="L820">
        <v>1</v>
      </c>
      <c r="M820">
        <f t="shared" si="35"/>
        <v>2</v>
      </c>
    </row>
    <row r="821" spans="1:13" x14ac:dyDescent="0.3">
      <c r="A821" t="s">
        <v>62</v>
      </c>
      <c r="B821" s="2">
        <v>46018</v>
      </c>
      <c r="C821" t="s">
        <v>134</v>
      </c>
      <c r="D821">
        <v>1</v>
      </c>
      <c r="E821">
        <v>0</v>
      </c>
      <c r="F821">
        <v>0</v>
      </c>
      <c r="G821" t="str">
        <f>VLOOKUP(A821,'[1]Parkrun PBs'!A:B,2,FALSE)</f>
        <v>26:44</v>
      </c>
      <c r="H821" t="s">
        <v>114</v>
      </c>
      <c r="I821" t="s">
        <v>114</v>
      </c>
      <c r="J821" s="34" t="str">
        <f t="shared" si="33"/>
        <v xml:space="preserve"> </v>
      </c>
      <c r="K821">
        <f t="shared" si="34"/>
        <v>0</v>
      </c>
      <c r="L821">
        <v>0</v>
      </c>
      <c r="M821">
        <f t="shared" si="35"/>
        <v>1</v>
      </c>
    </row>
    <row r="822" spans="1:13" x14ac:dyDescent="0.3">
      <c r="A822" t="s">
        <v>234</v>
      </c>
      <c r="B822" s="2">
        <v>46018</v>
      </c>
      <c r="C822" t="s">
        <v>116</v>
      </c>
      <c r="D822">
        <v>1</v>
      </c>
      <c r="E822">
        <v>0</v>
      </c>
      <c r="F822">
        <v>0</v>
      </c>
      <c r="G822" t="str">
        <f>VLOOKUP(A822,'[1]Parkrun PBs'!A:B,2,FALSE)</f>
        <v>17:58</v>
      </c>
      <c r="H822" t="s">
        <v>115</v>
      </c>
      <c r="I822" t="s">
        <v>114</v>
      </c>
      <c r="J822" s="34" t="str">
        <f t="shared" si="33"/>
        <v>NEW PB</v>
      </c>
      <c r="K822">
        <f t="shared" si="34"/>
        <v>1</v>
      </c>
      <c r="L822">
        <v>1</v>
      </c>
      <c r="M822">
        <f t="shared" si="35"/>
        <v>3</v>
      </c>
    </row>
    <row r="823" spans="1:13" x14ac:dyDescent="0.3">
      <c r="A823" t="s">
        <v>39</v>
      </c>
      <c r="B823" s="2">
        <v>46018</v>
      </c>
      <c r="C823" t="s">
        <v>116</v>
      </c>
      <c r="D823">
        <v>1</v>
      </c>
      <c r="E823">
        <v>0</v>
      </c>
      <c r="F823">
        <v>0</v>
      </c>
      <c r="G823" t="str">
        <f>VLOOKUP(A823,'[1]Parkrun PBs'!A:B,2,FALSE)</f>
        <v>18:31</v>
      </c>
      <c r="H823" t="s">
        <v>114</v>
      </c>
      <c r="I823" t="s">
        <v>114</v>
      </c>
      <c r="J823" s="34" t="str">
        <f t="shared" si="33"/>
        <v xml:space="preserve"> </v>
      </c>
      <c r="K823">
        <f t="shared" si="34"/>
        <v>0</v>
      </c>
      <c r="L823">
        <v>1</v>
      </c>
      <c r="M823">
        <f t="shared" si="35"/>
        <v>2</v>
      </c>
    </row>
    <row r="824" spans="1:13" x14ac:dyDescent="0.3">
      <c r="A824" t="s">
        <v>76</v>
      </c>
      <c r="B824" s="2">
        <v>46018</v>
      </c>
      <c r="C824" t="s">
        <v>116</v>
      </c>
      <c r="D824">
        <v>1</v>
      </c>
      <c r="E824">
        <v>0</v>
      </c>
      <c r="F824">
        <v>0</v>
      </c>
      <c r="G824" t="str">
        <f>VLOOKUP(A824,'[1]Parkrun PBs'!A:B,2,FALSE)</f>
        <v>24:28</v>
      </c>
      <c r="H824" t="s">
        <v>114</v>
      </c>
      <c r="I824" t="s">
        <v>114</v>
      </c>
      <c r="J824" s="34" t="str">
        <f t="shared" si="33"/>
        <v xml:space="preserve"> </v>
      </c>
      <c r="K824">
        <f t="shared" si="34"/>
        <v>0</v>
      </c>
      <c r="L824">
        <v>1</v>
      </c>
      <c r="M824">
        <f t="shared" si="35"/>
        <v>2</v>
      </c>
    </row>
    <row r="825" spans="1:13" x14ac:dyDescent="0.3">
      <c r="A825" t="s">
        <v>118</v>
      </c>
      <c r="B825" s="2">
        <v>46018</v>
      </c>
      <c r="C825" t="s">
        <v>116</v>
      </c>
      <c r="D825">
        <v>1</v>
      </c>
      <c r="E825">
        <v>0</v>
      </c>
      <c r="F825">
        <v>0</v>
      </c>
      <c r="G825" t="str">
        <f>VLOOKUP(A825,'[1]Parkrun PBs'!A:B,2,FALSE)</f>
        <v>26:34</v>
      </c>
      <c r="H825" t="s">
        <v>114</v>
      </c>
      <c r="I825" t="s">
        <v>114</v>
      </c>
      <c r="J825" s="34" t="str">
        <f t="shared" si="33"/>
        <v xml:space="preserve"> </v>
      </c>
      <c r="K825">
        <f t="shared" si="34"/>
        <v>0</v>
      </c>
      <c r="L825">
        <v>1</v>
      </c>
      <c r="M825">
        <f t="shared" si="35"/>
        <v>2</v>
      </c>
    </row>
    <row r="826" spans="1:13" x14ac:dyDescent="0.3">
      <c r="A826" t="s">
        <v>43</v>
      </c>
      <c r="B826" s="2">
        <v>46018</v>
      </c>
      <c r="C826" t="s">
        <v>315</v>
      </c>
      <c r="D826">
        <v>1</v>
      </c>
      <c r="E826">
        <v>0</v>
      </c>
      <c r="F826">
        <v>0</v>
      </c>
      <c r="G826" t="str">
        <f>VLOOKUP(A826,'[1]Parkrun PBs'!A:B,2,FALSE)</f>
        <v>24:06</v>
      </c>
      <c r="H826" t="s">
        <v>115</v>
      </c>
      <c r="I826" t="s">
        <v>115</v>
      </c>
      <c r="J826" s="34" t="str">
        <f t="shared" si="33"/>
        <v>FIRST TIMER</v>
      </c>
      <c r="K826">
        <f t="shared" si="34"/>
        <v>0</v>
      </c>
      <c r="L826">
        <v>0</v>
      </c>
      <c r="M826">
        <f t="shared" si="35"/>
        <v>1</v>
      </c>
    </row>
    <row r="827" spans="1:13" x14ac:dyDescent="0.3">
      <c r="A827" t="s">
        <v>17</v>
      </c>
      <c r="B827" s="2">
        <v>46018</v>
      </c>
      <c r="C827" t="s">
        <v>123</v>
      </c>
      <c r="D827">
        <v>1</v>
      </c>
      <c r="E827">
        <v>0</v>
      </c>
      <c r="F827">
        <v>0</v>
      </c>
      <c r="G827" t="str">
        <f>VLOOKUP(A827,'[1]Parkrun PBs'!A:B,2,FALSE)</f>
        <v>17:32</v>
      </c>
      <c r="H827" t="s">
        <v>114</v>
      </c>
      <c r="I827" t="s">
        <v>114</v>
      </c>
      <c r="J827" s="34" t="str">
        <f t="shared" si="33"/>
        <v xml:space="preserve"> </v>
      </c>
      <c r="K827">
        <f t="shared" si="34"/>
        <v>0</v>
      </c>
      <c r="L827">
        <v>0</v>
      </c>
      <c r="M827">
        <f t="shared" si="35"/>
        <v>1</v>
      </c>
    </row>
    <row r="828" spans="1:13" x14ac:dyDescent="0.3">
      <c r="A828" t="s">
        <v>72</v>
      </c>
      <c r="B828" s="2">
        <v>46018</v>
      </c>
      <c r="C828" t="s">
        <v>123</v>
      </c>
      <c r="D828">
        <v>1</v>
      </c>
      <c r="E828">
        <v>0</v>
      </c>
      <c r="F828">
        <v>0</v>
      </c>
      <c r="G828" t="str">
        <f>VLOOKUP(A828,'[1]Parkrun PBs'!A:B,2,FALSE)</f>
        <v>17:02</v>
      </c>
      <c r="H828" t="s">
        <v>114</v>
      </c>
      <c r="I828" t="s">
        <v>114</v>
      </c>
      <c r="J828" s="34" t="str">
        <f t="shared" si="33"/>
        <v xml:space="preserve"> </v>
      </c>
      <c r="K828">
        <f t="shared" si="34"/>
        <v>0</v>
      </c>
      <c r="L828">
        <v>1</v>
      </c>
      <c r="M828">
        <f t="shared" si="35"/>
        <v>2</v>
      </c>
    </row>
    <row r="829" spans="1:13" x14ac:dyDescent="0.3">
      <c r="A829" t="s">
        <v>21</v>
      </c>
      <c r="B829" s="2">
        <v>46018</v>
      </c>
      <c r="C829" t="s">
        <v>123</v>
      </c>
      <c r="D829">
        <v>1</v>
      </c>
      <c r="E829">
        <v>0</v>
      </c>
      <c r="F829">
        <v>0</v>
      </c>
      <c r="G829" t="str">
        <f>VLOOKUP(A829,'[1]Parkrun PBs'!A:B,2,FALSE)</f>
        <v>19:47</v>
      </c>
      <c r="H829" t="s">
        <v>114</v>
      </c>
      <c r="I829" t="s">
        <v>114</v>
      </c>
      <c r="J829" s="34" t="str">
        <f t="shared" si="33"/>
        <v xml:space="preserve"> </v>
      </c>
      <c r="K829">
        <f t="shared" si="34"/>
        <v>0</v>
      </c>
      <c r="L829">
        <v>0</v>
      </c>
      <c r="M829">
        <f t="shared" si="35"/>
        <v>1</v>
      </c>
    </row>
    <row r="830" spans="1:13" x14ac:dyDescent="0.3">
      <c r="A830" t="s">
        <v>137</v>
      </c>
      <c r="B830" s="2">
        <v>46018</v>
      </c>
      <c r="C830" t="s">
        <v>123</v>
      </c>
      <c r="D830">
        <v>1</v>
      </c>
      <c r="E830">
        <v>0</v>
      </c>
      <c r="F830">
        <v>0</v>
      </c>
      <c r="G830" t="str">
        <f>VLOOKUP(A830,'[1]Parkrun PBs'!A:B,2,FALSE)</f>
        <v>19:55</v>
      </c>
      <c r="H830" t="s">
        <v>114</v>
      </c>
      <c r="I830" t="s">
        <v>114</v>
      </c>
      <c r="J830" s="34" t="str">
        <f t="shared" si="33"/>
        <v xml:space="preserve"> </v>
      </c>
      <c r="K830">
        <f t="shared" si="34"/>
        <v>0</v>
      </c>
      <c r="L830">
        <v>0</v>
      </c>
      <c r="M830">
        <f t="shared" si="35"/>
        <v>1</v>
      </c>
    </row>
    <row r="831" spans="1:13" x14ac:dyDescent="0.3">
      <c r="A831" t="s">
        <v>42</v>
      </c>
      <c r="B831" s="2">
        <v>46018</v>
      </c>
      <c r="C831" t="s">
        <v>123</v>
      </c>
      <c r="D831">
        <v>1</v>
      </c>
      <c r="E831">
        <v>0</v>
      </c>
      <c r="F831">
        <v>0</v>
      </c>
      <c r="G831" t="str">
        <f>VLOOKUP(A831,'[1]Parkrun PBs'!A:B,2,FALSE)</f>
        <v>22:54</v>
      </c>
      <c r="H831" t="s">
        <v>114</v>
      </c>
      <c r="I831" t="s">
        <v>114</v>
      </c>
      <c r="J831" s="34" t="str">
        <f t="shared" ref="J831:J894" si="36">IF(H831="Y",IF(I831="Y","FIRST TIMER","NEW PB")," ")</f>
        <v xml:space="preserve"> </v>
      </c>
      <c r="K831">
        <f t="shared" ref="K831:K894" si="37">IF(H831="Y",1,0)-IF(I831="Y",1,0)</f>
        <v>0</v>
      </c>
      <c r="L831">
        <v>0</v>
      </c>
      <c r="M831">
        <f t="shared" ref="M831:M894" si="38">SUM(D831:F831,K831:L831)</f>
        <v>1</v>
      </c>
    </row>
    <row r="832" spans="1:13" x14ac:dyDescent="0.3">
      <c r="A832" t="s">
        <v>41</v>
      </c>
      <c r="B832" s="2">
        <v>46018</v>
      </c>
      <c r="C832" t="s">
        <v>389</v>
      </c>
      <c r="D832">
        <v>1</v>
      </c>
      <c r="E832">
        <v>0</v>
      </c>
      <c r="F832">
        <v>0</v>
      </c>
      <c r="G832" t="str">
        <f>VLOOKUP(A832,'[1]Parkrun PBs'!A:B,2,FALSE)</f>
        <v>20:25</v>
      </c>
      <c r="H832" t="s">
        <v>115</v>
      </c>
      <c r="I832" t="s">
        <v>115</v>
      </c>
      <c r="J832" s="34" t="str">
        <f t="shared" si="36"/>
        <v>FIRST TIMER</v>
      </c>
      <c r="K832">
        <f t="shared" si="37"/>
        <v>0</v>
      </c>
      <c r="L832">
        <v>0</v>
      </c>
      <c r="M832">
        <f t="shared" si="38"/>
        <v>1</v>
      </c>
    </row>
    <row r="833" spans="1:13" x14ac:dyDescent="0.3">
      <c r="A833" t="s">
        <v>26</v>
      </c>
      <c r="B833" s="2">
        <v>46018</v>
      </c>
      <c r="C833" t="s">
        <v>167</v>
      </c>
      <c r="D833">
        <v>1</v>
      </c>
      <c r="E833">
        <v>0</v>
      </c>
      <c r="F833">
        <v>0</v>
      </c>
      <c r="G833" t="str">
        <f>VLOOKUP(A833,'[1]Parkrun PBs'!A:B,2,FALSE)</f>
        <v>21:46</v>
      </c>
      <c r="H833" t="s">
        <v>114</v>
      </c>
      <c r="I833" t="s">
        <v>114</v>
      </c>
      <c r="J833" s="34" t="str">
        <f t="shared" si="36"/>
        <v xml:space="preserve"> </v>
      </c>
      <c r="K833">
        <f t="shared" si="37"/>
        <v>0</v>
      </c>
      <c r="L833">
        <v>0</v>
      </c>
      <c r="M833">
        <f t="shared" si="38"/>
        <v>1</v>
      </c>
    </row>
    <row r="834" spans="1:13" x14ac:dyDescent="0.3">
      <c r="A834" t="s">
        <v>132</v>
      </c>
      <c r="B834" s="2">
        <v>46018</v>
      </c>
      <c r="C834" t="s">
        <v>174</v>
      </c>
      <c r="D834">
        <v>1</v>
      </c>
      <c r="E834">
        <v>0</v>
      </c>
      <c r="F834">
        <v>0</v>
      </c>
      <c r="G834" t="str">
        <f>VLOOKUP(A834,'[1]Parkrun PBs'!A:B,2,FALSE)</f>
        <v>28:30</v>
      </c>
      <c r="H834" t="s">
        <v>114</v>
      </c>
      <c r="I834" t="s">
        <v>114</v>
      </c>
      <c r="J834" s="34" t="str">
        <f t="shared" si="36"/>
        <v xml:space="preserve"> </v>
      </c>
      <c r="K834">
        <f t="shared" si="37"/>
        <v>0</v>
      </c>
      <c r="L834">
        <v>0</v>
      </c>
      <c r="M834">
        <f t="shared" si="38"/>
        <v>1</v>
      </c>
    </row>
    <row r="835" spans="1:13" x14ac:dyDescent="0.3">
      <c r="A835" t="s">
        <v>145</v>
      </c>
      <c r="B835" s="2">
        <v>46018</v>
      </c>
      <c r="C835" t="s">
        <v>127</v>
      </c>
      <c r="D835">
        <v>1</v>
      </c>
      <c r="E835">
        <v>0</v>
      </c>
      <c r="F835">
        <v>0</v>
      </c>
      <c r="G835" t="str">
        <f>VLOOKUP(A835,'[1]Parkrun PBs'!A:B,2,FALSE)</f>
        <v>24:22</v>
      </c>
      <c r="H835" t="s">
        <v>114</v>
      </c>
      <c r="I835" t="s">
        <v>114</v>
      </c>
      <c r="J835" s="34" t="str">
        <f t="shared" si="36"/>
        <v xml:space="preserve"> </v>
      </c>
      <c r="K835">
        <f t="shared" si="37"/>
        <v>0</v>
      </c>
      <c r="L835">
        <v>0</v>
      </c>
      <c r="M835">
        <f t="shared" si="38"/>
        <v>1</v>
      </c>
    </row>
    <row r="836" spans="1:13" x14ac:dyDescent="0.3">
      <c r="A836" t="s">
        <v>214</v>
      </c>
      <c r="B836" s="2">
        <v>46018</v>
      </c>
      <c r="C836" t="s">
        <v>127</v>
      </c>
      <c r="D836">
        <v>1</v>
      </c>
      <c r="E836">
        <v>0</v>
      </c>
      <c r="F836">
        <v>0</v>
      </c>
      <c r="G836" t="str">
        <f>VLOOKUP(A836,'[1]Parkrun PBs'!A:B,2,FALSE)</f>
        <v>28:56</v>
      </c>
      <c r="H836" t="s">
        <v>114</v>
      </c>
      <c r="I836" t="s">
        <v>114</v>
      </c>
      <c r="J836" s="34" t="str">
        <f t="shared" si="36"/>
        <v xml:space="preserve"> </v>
      </c>
      <c r="K836">
        <f t="shared" si="37"/>
        <v>0</v>
      </c>
      <c r="L836">
        <v>0</v>
      </c>
      <c r="M836">
        <f t="shared" si="38"/>
        <v>1</v>
      </c>
    </row>
    <row r="837" spans="1:13" x14ac:dyDescent="0.3">
      <c r="A837" t="s">
        <v>203</v>
      </c>
      <c r="B837" s="2">
        <v>46018</v>
      </c>
      <c r="C837" t="s">
        <v>127</v>
      </c>
      <c r="D837">
        <v>1</v>
      </c>
      <c r="E837">
        <v>0</v>
      </c>
      <c r="F837">
        <v>0</v>
      </c>
      <c r="G837" t="str">
        <f>VLOOKUP(A837,'[1]Parkrun PBs'!A:B,2,FALSE)</f>
        <v>29:28</v>
      </c>
      <c r="H837" t="s">
        <v>114</v>
      </c>
      <c r="I837" t="s">
        <v>114</v>
      </c>
      <c r="J837" s="34" t="str">
        <f t="shared" si="36"/>
        <v xml:space="preserve"> </v>
      </c>
      <c r="K837">
        <f t="shared" si="37"/>
        <v>0</v>
      </c>
      <c r="L837">
        <v>0</v>
      </c>
      <c r="M837">
        <f t="shared" si="38"/>
        <v>1</v>
      </c>
    </row>
    <row r="838" spans="1:13" x14ac:dyDescent="0.3">
      <c r="A838" t="s">
        <v>130</v>
      </c>
      <c r="B838" s="2">
        <v>46018</v>
      </c>
      <c r="C838" t="s">
        <v>131</v>
      </c>
      <c r="D838">
        <v>1</v>
      </c>
      <c r="E838">
        <v>0</v>
      </c>
      <c r="F838">
        <v>0</v>
      </c>
      <c r="G838" t="str">
        <f>VLOOKUP(A838,'[1]Parkrun PBs'!A:B,2,FALSE)</f>
        <v>17:43</v>
      </c>
      <c r="H838" t="s">
        <v>114</v>
      </c>
      <c r="I838" t="s">
        <v>114</v>
      </c>
      <c r="J838" s="34" t="str">
        <f t="shared" si="36"/>
        <v xml:space="preserve"> </v>
      </c>
      <c r="K838">
        <f t="shared" si="37"/>
        <v>0</v>
      </c>
      <c r="L838">
        <v>1</v>
      </c>
      <c r="M838">
        <f t="shared" si="38"/>
        <v>2</v>
      </c>
    </row>
    <row r="839" spans="1:13" x14ac:dyDescent="0.3">
      <c r="A839" t="s">
        <v>31</v>
      </c>
      <c r="B839" s="2">
        <v>46018</v>
      </c>
      <c r="C839" t="s">
        <v>133</v>
      </c>
      <c r="D839">
        <v>1</v>
      </c>
      <c r="E839">
        <v>0</v>
      </c>
      <c r="F839">
        <v>0</v>
      </c>
      <c r="G839" t="str">
        <f>VLOOKUP(A839,'[1]Parkrun PBs'!A:B,2,FALSE)</f>
        <v>17:34</v>
      </c>
      <c r="H839" t="s">
        <v>114</v>
      </c>
      <c r="I839" t="s">
        <v>114</v>
      </c>
      <c r="J839" s="34" t="str">
        <f t="shared" si="36"/>
        <v xml:space="preserve"> </v>
      </c>
      <c r="K839">
        <f t="shared" si="37"/>
        <v>0</v>
      </c>
      <c r="L839">
        <v>1</v>
      </c>
      <c r="M839">
        <f t="shared" si="38"/>
        <v>2</v>
      </c>
    </row>
    <row r="840" spans="1:13" x14ac:dyDescent="0.3">
      <c r="A840" t="s">
        <v>37</v>
      </c>
      <c r="B840" s="2">
        <v>46018</v>
      </c>
      <c r="C840" t="s">
        <v>133</v>
      </c>
      <c r="D840">
        <v>1</v>
      </c>
      <c r="E840">
        <v>0</v>
      </c>
      <c r="F840">
        <v>0</v>
      </c>
      <c r="G840" t="str">
        <f>VLOOKUP(A840,'[1]Parkrun PBs'!A:B,2,FALSE)</f>
        <v>17:47</v>
      </c>
      <c r="H840" t="s">
        <v>114</v>
      </c>
      <c r="I840" t="s">
        <v>114</v>
      </c>
      <c r="J840" s="34" t="str">
        <f t="shared" si="36"/>
        <v xml:space="preserve"> </v>
      </c>
      <c r="K840">
        <f t="shared" si="37"/>
        <v>0</v>
      </c>
      <c r="L840">
        <v>1</v>
      </c>
      <c r="M840">
        <f t="shared" si="38"/>
        <v>2</v>
      </c>
    </row>
    <row r="841" spans="1:13" x14ac:dyDescent="0.3">
      <c r="A841" t="s">
        <v>14</v>
      </c>
      <c r="B841" s="2">
        <v>46018</v>
      </c>
      <c r="C841" t="s">
        <v>133</v>
      </c>
      <c r="D841">
        <v>1</v>
      </c>
      <c r="E841">
        <v>0</v>
      </c>
      <c r="F841">
        <v>0</v>
      </c>
      <c r="G841" t="str">
        <f>VLOOKUP(A841,'[1]Parkrun PBs'!A:B,2,FALSE)</f>
        <v>17:09</v>
      </c>
      <c r="H841" t="s">
        <v>114</v>
      </c>
      <c r="I841" t="s">
        <v>114</v>
      </c>
      <c r="J841" s="34" t="str">
        <f t="shared" si="36"/>
        <v xml:space="preserve"> </v>
      </c>
      <c r="K841">
        <f t="shared" si="37"/>
        <v>0</v>
      </c>
      <c r="L841">
        <v>0</v>
      </c>
      <c r="M841">
        <f t="shared" si="38"/>
        <v>1</v>
      </c>
    </row>
    <row r="842" spans="1:13" x14ac:dyDescent="0.3">
      <c r="A842" t="s">
        <v>26</v>
      </c>
      <c r="B842" s="2">
        <v>46023</v>
      </c>
      <c r="C842" t="s">
        <v>134</v>
      </c>
      <c r="D842">
        <v>1</v>
      </c>
      <c r="E842">
        <v>0</v>
      </c>
      <c r="F842">
        <v>0</v>
      </c>
      <c r="G842" t="str">
        <f>VLOOKUP(A842,'[1]Parkrun PBs'!A:B,2,FALSE)</f>
        <v>21:46</v>
      </c>
      <c r="H842" t="s">
        <v>114</v>
      </c>
      <c r="I842" t="s">
        <v>114</v>
      </c>
      <c r="J842" s="34" t="str">
        <f t="shared" si="36"/>
        <v xml:space="preserve"> </v>
      </c>
      <c r="K842">
        <f t="shared" si="37"/>
        <v>0</v>
      </c>
      <c r="L842">
        <v>0</v>
      </c>
      <c r="M842">
        <f t="shared" si="38"/>
        <v>1</v>
      </c>
    </row>
    <row r="843" spans="1:13" x14ac:dyDescent="0.3">
      <c r="A843" t="s">
        <v>132</v>
      </c>
      <c r="B843" s="2">
        <v>46023</v>
      </c>
      <c r="C843" t="s">
        <v>390</v>
      </c>
      <c r="D843">
        <v>1</v>
      </c>
      <c r="E843">
        <v>0</v>
      </c>
      <c r="F843">
        <v>0</v>
      </c>
      <c r="G843" t="str">
        <f>VLOOKUP(A843,'[1]Parkrun PBs'!A:B,2,FALSE)</f>
        <v>28:30</v>
      </c>
      <c r="H843" t="s">
        <v>114</v>
      </c>
      <c r="I843" t="s">
        <v>114</v>
      </c>
      <c r="J843" s="34" t="str">
        <f t="shared" si="36"/>
        <v xml:space="preserve"> </v>
      </c>
      <c r="K843">
        <f t="shared" si="37"/>
        <v>0</v>
      </c>
      <c r="L843">
        <v>0</v>
      </c>
      <c r="M843">
        <f t="shared" si="38"/>
        <v>1</v>
      </c>
    </row>
    <row r="844" spans="1:13" x14ac:dyDescent="0.3">
      <c r="A844" t="s">
        <v>27</v>
      </c>
      <c r="B844" s="2">
        <v>46023</v>
      </c>
      <c r="C844" t="s">
        <v>116</v>
      </c>
      <c r="D844">
        <v>1</v>
      </c>
      <c r="E844">
        <v>0</v>
      </c>
      <c r="F844">
        <v>0</v>
      </c>
      <c r="G844" t="str">
        <f>VLOOKUP(A844,'[1]Parkrun PBs'!A:B,2,FALSE)</f>
        <v>17:07</v>
      </c>
      <c r="H844" t="s">
        <v>114</v>
      </c>
      <c r="I844" t="s">
        <v>114</v>
      </c>
      <c r="J844" s="34" t="str">
        <f t="shared" si="36"/>
        <v xml:space="preserve"> </v>
      </c>
      <c r="K844">
        <f t="shared" si="37"/>
        <v>0</v>
      </c>
      <c r="L844">
        <v>1</v>
      </c>
      <c r="M844">
        <f t="shared" si="38"/>
        <v>2</v>
      </c>
    </row>
    <row r="845" spans="1:13" x14ac:dyDescent="0.3">
      <c r="A845" t="s">
        <v>81</v>
      </c>
      <c r="B845" s="2">
        <v>46023</v>
      </c>
      <c r="C845" t="s">
        <v>391</v>
      </c>
      <c r="D845">
        <v>1</v>
      </c>
      <c r="E845">
        <v>0</v>
      </c>
      <c r="F845">
        <v>0</v>
      </c>
      <c r="G845" t="str">
        <f>VLOOKUP(A845,'[1]Parkrun PBs'!A:B,2,FALSE)</f>
        <v>16:59</v>
      </c>
      <c r="H845" t="s">
        <v>114</v>
      </c>
      <c r="I845" t="s">
        <v>114</v>
      </c>
      <c r="J845" s="34" t="str">
        <f t="shared" si="36"/>
        <v xml:space="preserve"> </v>
      </c>
      <c r="K845">
        <f t="shared" si="37"/>
        <v>0</v>
      </c>
      <c r="L845">
        <v>0</v>
      </c>
      <c r="M845">
        <f t="shared" si="38"/>
        <v>1</v>
      </c>
    </row>
    <row r="846" spans="1:13" x14ac:dyDescent="0.3">
      <c r="A846" t="s">
        <v>72</v>
      </c>
      <c r="B846" s="2">
        <v>46023</v>
      </c>
      <c r="C846" t="s">
        <v>329</v>
      </c>
      <c r="D846">
        <v>1</v>
      </c>
      <c r="E846">
        <v>0</v>
      </c>
      <c r="F846">
        <v>0</v>
      </c>
      <c r="G846" t="str">
        <f>VLOOKUP(A846,'[1]Parkrun PBs'!A:B,2,FALSE)</f>
        <v>17:02</v>
      </c>
      <c r="H846" t="s">
        <v>114</v>
      </c>
      <c r="I846" t="s">
        <v>114</v>
      </c>
      <c r="J846" s="34" t="str">
        <f t="shared" si="36"/>
        <v xml:space="preserve"> </v>
      </c>
      <c r="K846">
        <f t="shared" si="37"/>
        <v>0</v>
      </c>
      <c r="L846">
        <v>0</v>
      </c>
      <c r="M846">
        <f t="shared" si="38"/>
        <v>1</v>
      </c>
    </row>
    <row r="847" spans="1:13" x14ac:dyDescent="0.3">
      <c r="A847" t="s">
        <v>137</v>
      </c>
      <c r="B847" s="2">
        <v>46023</v>
      </c>
      <c r="C847" t="s">
        <v>330</v>
      </c>
      <c r="D847">
        <v>1</v>
      </c>
      <c r="E847">
        <v>0</v>
      </c>
      <c r="F847">
        <v>0</v>
      </c>
      <c r="G847" t="str">
        <f>VLOOKUP(A847,'[1]Parkrun PBs'!A:B,2,FALSE)</f>
        <v>19:55</v>
      </c>
      <c r="H847" t="s">
        <v>115</v>
      </c>
      <c r="I847" t="s">
        <v>115</v>
      </c>
      <c r="J847" s="34" t="str">
        <f t="shared" si="36"/>
        <v>FIRST TIMER</v>
      </c>
      <c r="K847">
        <f t="shared" si="37"/>
        <v>0</v>
      </c>
      <c r="L847">
        <v>1</v>
      </c>
      <c r="M847">
        <f t="shared" si="38"/>
        <v>2</v>
      </c>
    </row>
    <row r="848" spans="1:13" x14ac:dyDescent="0.3">
      <c r="A848" t="s">
        <v>322</v>
      </c>
      <c r="B848" s="2">
        <v>46023</v>
      </c>
      <c r="C848" t="s">
        <v>192</v>
      </c>
      <c r="D848">
        <v>1</v>
      </c>
      <c r="E848">
        <v>0</v>
      </c>
      <c r="F848">
        <v>0</v>
      </c>
      <c r="G848" t="str">
        <f>VLOOKUP(A848,'[1]Parkrun PBs'!A:B,2,FALSE)</f>
        <v>23:43</v>
      </c>
      <c r="H848" t="s">
        <v>114</v>
      </c>
      <c r="I848" t="s">
        <v>114</v>
      </c>
      <c r="J848" s="34" t="str">
        <f t="shared" si="36"/>
        <v xml:space="preserve"> </v>
      </c>
      <c r="K848">
        <f t="shared" si="37"/>
        <v>0</v>
      </c>
      <c r="L848">
        <v>1</v>
      </c>
      <c r="M848">
        <f t="shared" si="38"/>
        <v>2</v>
      </c>
    </row>
    <row r="849" spans="1:13" x14ac:dyDescent="0.3">
      <c r="A849" t="s">
        <v>14</v>
      </c>
      <c r="B849" s="2">
        <v>46023</v>
      </c>
      <c r="C849" t="s">
        <v>123</v>
      </c>
      <c r="D849">
        <v>1</v>
      </c>
      <c r="E849">
        <v>0</v>
      </c>
      <c r="F849">
        <v>0</v>
      </c>
      <c r="G849" t="str">
        <f>VLOOKUP(A849,'[1]Parkrun PBs'!A:B,2,FALSE)</f>
        <v>17:09</v>
      </c>
      <c r="H849" t="s">
        <v>114</v>
      </c>
      <c r="I849" t="s">
        <v>114</v>
      </c>
      <c r="J849" s="34" t="str">
        <f t="shared" si="36"/>
        <v xml:space="preserve"> </v>
      </c>
      <c r="K849">
        <f t="shared" si="37"/>
        <v>0</v>
      </c>
      <c r="L849">
        <v>0</v>
      </c>
      <c r="M849">
        <f t="shared" si="38"/>
        <v>1</v>
      </c>
    </row>
    <row r="850" spans="1:13" x14ac:dyDescent="0.3">
      <c r="A850" t="s">
        <v>130</v>
      </c>
      <c r="B850" s="2">
        <v>46023</v>
      </c>
      <c r="C850" t="s">
        <v>123</v>
      </c>
      <c r="D850">
        <v>1</v>
      </c>
      <c r="E850">
        <v>0</v>
      </c>
      <c r="F850">
        <v>0</v>
      </c>
      <c r="G850" t="str">
        <f>VLOOKUP(A850,'[1]Parkrun PBs'!A:B,2,FALSE)</f>
        <v>17:43</v>
      </c>
      <c r="H850" t="s">
        <v>114</v>
      </c>
      <c r="I850" t="s">
        <v>114</v>
      </c>
      <c r="J850" s="34" t="str">
        <f t="shared" si="36"/>
        <v xml:space="preserve"> </v>
      </c>
      <c r="K850">
        <f t="shared" si="37"/>
        <v>0</v>
      </c>
      <c r="L850">
        <v>1</v>
      </c>
      <c r="M850">
        <f t="shared" si="38"/>
        <v>2</v>
      </c>
    </row>
    <row r="851" spans="1:13" x14ac:dyDescent="0.3">
      <c r="A851" t="s">
        <v>17</v>
      </c>
      <c r="B851" s="2">
        <v>46023</v>
      </c>
      <c r="C851" t="s">
        <v>140</v>
      </c>
      <c r="D851">
        <v>1</v>
      </c>
      <c r="E851">
        <v>0</v>
      </c>
      <c r="F851">
        <v>0</v>
      </c>
      <c r="G851" t="str">
        <f>VLOOKUP(A851,'[1]Parkrun PBs'!A:B,2,FALSE)</f>
        <v>17:32</v>
      </c>
      <c r="H851" t="s">
        <v>114</v>
      </c>
      <c r="I851" t="s">
        <v>114</v>
      </c>
      <c r="J851" s="34" t="str">
        <f t="shared" si="36"/>
        <v xml:space="preserve"> </v>
      </c>
      <c r="K851">
        <f t="shared" si="37"/>
        <v>0</v>
      </c>
      <c r="L851">
        <v>1</v>
      </c>
      <c r="M851">
        <f t="shared" si="38"/>
        <v>2</v>
      </c>
    </row>
    <row r="852" spans="1:13" x14ac:dyDescent="0.3">
      <c r="A852" t="s">
        <v>54</v>
      </c>
      <c r="B852" s="2">
        <v>46023</v>
      </c>
      <c r="C852" t="s">
        <v>392</v>
      </c>
      <c r="D852">
        <v>1</v>
      </c>
      <c r="E852">
        <v>0</v>
      </c>
      <c r="F852">
        <v>0</v>
      </c>
      <c r="G852" t="str">
        <f>VLOOKUP(A852,'[1]Parkrun PBs'!A:B,2,FALSE)</f>
        <v>26:19</v>
      </c>
      <c r="H852" t="s">
        <v>115</v>
      </c>
      <c r="I852" t="s">
        <v>115</v>
      </c>
      <c r="J852" s="34" t="str">
        <f t="shared" si="36"/>
        <v>FIRST TIMER</v>
      </c>
      <c r="K852">
        <f t="shared" si="37"/>
        <v>0</v>
      </c>
      <c r="L852">
        <v>0</v>
      </c>
      <c r="M852">
        <f t="shared" si="38"/>
        <v>1</v>
      </c>
    </row>
    <row r="853" spans="1:13" x14ac:dyDescent="0.3">
      <c r="A853" t="s">
        <v>73</v>
      </c>
      <c r="B853" s="2">
        <v>46023</v>
      </c>
      <c r="C853" t="s">
        <v>125</v>
      </c>
      <c r="D853">
        <v>1</v>
      </c>
      <c r="E853">
        <v>0</v>
      </c>
      <c r="F853">
        <v>0</v>
      </c>
      <c r="G853" t="str">
        <f>VLOOKUP(A853,'[1]Parkrun PBs'!A:B,2,FALSE)</f>
        <v>19:17</v>
      </c>
      <c r="H853" t="s">
        <v>114</v>
      </c>
      <c r="I853" t="s">
        <v>114</v>
      </c>
      <c r="J853" s="34" t="str">
        <f t="shared" si="36"/>
        <v xml:space="preserve"> </v>
      </c>
      <c r="K853">
        <f t="shared" si="37"/>
        <v>0</v>
      </c>
      <c r="L853">
        <v>0</v>
      </c>
      <c r="M853">
        <f t="shared" si="38"/>
        <v>1</v>
      </c>
    </row>
    <row r="854" spans="1:13" x14ac:dyDescent="0.3">
      <c r="A854" t="s">
        <v>33</v>
      </c>
      <c r="B854" s="2">
        <v>46023</v>
      </c>
      <c r="C854" t="s">
        <v>127</v>
      </c>
      <c r="D854">
        <v>1</v>
      </c>
      <c r="E854">
        <v>0</v>
      </c>
      <c r="F854">
        <v>0</v>
      </c>
      <c r="G854" t="str">
        <f>VLOOKUP(A854,'[1]Parkrun PBs'!A:B,2,FALSE)</f>
        <v>16:58</v>
      </c>
      <c r="H854" t="s">
        <v>114</v>
      </c>
      <c r="I854" t="s">
        <v>114</v>
      </c>
      <c r="J854" s="34" t="str">
        <f t="shared" si="36"/>
        <v xml:space="preserve"> </v>
      </c>
      <c r="K854">
        <f t="shared" si="37"/>
        <v>0</v>
      </c>
      <c r="L854">
        <v>1</v>
      </c>
      <c r="M854">
        <f t="shared" si="38"/>
        <v>2</v>
      </c>
    </row>
    <row r="855" spans="1:13" x14ac:dyDescent="0.3">
      <c r="A855" t="s">
        <v>20</v>
      </c>
      <c r="B855" s="2">
        <v>46023</v>
      </c>
      <c r="C855" t="s">
        <v>127</v>
      </c>
      <c r="D855">
        <v>1</v>
      </c>
      <c r="E855">
        <v>0</v>
      </c>
      <c r="F855">
        <v>0</v>
      </c>
      <c r="G855" t="str">
        <f>VLOOKUP(A855,'[1]Parkrun PBs'!A:B,2,FALSE)</f>
        <v>19:36</v>
      </c>
      <c r="H855" t="s">
        <v>114</v>
      </c>
      <c r="I855" t="s">
        <v>114</v>
      </c>
      <c r="J855" s="34" t="str">
        <f t="shared" si="36"/>
        <v xml:space="preserve"> </v>
      </c>
      <c r="K855">
        <f t="shared" si="37"/>
        <v>0</v>
      </c>
      <c r="L855">
        <v>0</v>
      </c>
      <c r="M855">
        <f t="shared" si="38"/>
        <v>1</v>
      </c>
    </row>
    <row r="856" spans="1:13" x14ac:dyDescent="0.3">
      <c r="A856" t="s">
        <v>59</v>
      </c>
      <c r="B856" s="2">
        <v>46023</v>
      </c>
      <c r="C856" t="s">
        <v>127</v>
      </c>
      <c r="D856">
        <v>1</v>
      </c>
      <c r="E856">
        <v>0</v>
      </c>
      <c r="F856">
        <v>0</v>
      </c>
      <c r="G856" t="str">
        <f>VLOOKUP(A856,'[1]Parkrun PBs'!A:B,2,FALSE)</f>
        <v>19:20</v>
      </c>
      <c r="H856" t="s">
        <v>114</v>
      </c>
      <c r="I856" t="s">
        <v>114</v>
      </c>
      <c r="J856" s="34" t="str">
        <f t="shared" si="36"/>
        <v xml:space="preserve"> </v>
      </c>
      <c r="K856">
        <f t="shared" si="37"/>
        <v>0</v>
      </c>
      <c r="L856">
        <v>0</v>
      </c>
      <c r="M856">
        <f t="shared" si="38"/>
        <v>1</v>
      </c>
    </row>
    <row r="857" spans="1:13" x14ac:dyDescent="0.3">
      <c r="A857" t="s">
        <v>43</v>
      </c>
      <c r="B857" s="2">
        <v>46023</v>
      </c>
      <c r="C857" t="s">
        <v>127</v>
      </c>
      <c r="D857">
        <v>1</v>
      </c>
      <c r="E857">
        <v>0</v>
      </c>
      <c r="F857">
        <v>0</v>
      </c>
      <c r="G857" t="str">
        <f>VLOOKUP(A857,'[1]Parkrun PBs'!A:B,2,FALSE)</f>
        <v>24:06</v>
      </c>
      <c r="H857" t="s">
        <v>114</v>
      </c>
      <c r="I857" t="s">
        <v>114</v>
      </c>
      <c r="J857" s="34" t="str">
        <f t="shared" si="36"/>
        <v xml:space="preserve"> </v>
      </c>
      <c r="K857">
        <f t="shared" si="37"/>
        <v>0</v>
      </c>
      <c r="L857">
        <v>0</v>
      </c>
      <c r="M857">
        <f t="shared" si="38"/>
        <v>1</v>
      </c>
    </row>
    <row r="858" spans="1:13" x14ac:dyDescent="0.3">
      <c r="A858" t="s">
        <v>42</v>
      </c>
      <c r="B858" s="2">
        <v>46023</v>
      </c>
      <c r="C858" t="s">
        <v>127</v>
      </c>
      <c r="D858">
        <v>1</v>
      </c>
      <c r="E858">
        <v>0</v>
      </c>
      <c r="F858">
        <v>0</v>
      </c>
      <c r="G858" t="str">
        <f>VLOOKUP(A858,'[1]Parkrun PBs'!A:B,2,FALSE)</f>
        <v>22:54</v>
      </c>
      <c r="H858" t="s">
        <v>114</v>
      </c>
      <c r="I858" t="s">
        <v>114</v>
      </c>
      <c r="J858" s="34" t="str">
        <f t="shared" si="36"/>
        <v xml:space="preserve"> </v>
      </c>
      <c r="K858">
        <f t="shared" si="37"/>
        <v>0</v>
      </c>
      <c r="L858">
        <v>1</v>
      </c>
      <c r="M858">
        <f t="shared" si="38"/>
        <v>2</v>
      </c>
    </row>
    <row r="859" spans="1:13" x14ac:dyDescent="0.3">
      <c r="A859" t="s">
        <v>118</v>
      </c>
      <c r="B859" s="2">
        <v>46023</v>
      </c>
      <c r="C859" t="s">
        <v>127</v>
      </c>
      <c r="D859">
        <v>1</v>
      </c>
      <c r="E859">
        <v>0</v>
      </c>
      <c r="F859">
        <v>0</v>
      </c>
      <c r="G859" t="str">
        <f>VLOOKUP(A859,'[1]Parkrun PBs'!A:B,2,FALSE)</f>
        <v>26:34</v>
      </c>
      <c r="H859" t="s">
        <v>114</v>
      </c>
      <c r="I859" t="s">
        <v>114</v>
      </c>
      <c r="J859" s="34" t="str">
        <f t="shared" si="36"/>
        <v xml:space="preserve"> </v>
      </c>
      <c r="K859">
        <f t="shared" si="37"/>
        <v>0</v>
      </c>
      <c r="L859">
        <v>0</v>
      </c>
      <c r="M859">
        <f t="shared" si="38"/>
        <v>1</v>
      </c>
    </row>
    <row r="860" spans="1:13" x14ac:dyDescent="0.3">
      <c r="A860" t="s">
        <v>224</v>
      </c>
      <c r="B860" s="2">
        <v>46023</v>
      </c>
      <c r="C860" t="s">
        <v>127</v>
      </c>
      <c r="D860">
        <v>1</v>
      </c>
      <c r="E860">
        <v>0</v>
      </c>
      <c r="F860">
        <v>0</v>
      </c>
      <c r="G860" t="str">
        <f>VLOOKUP(A860,'[1]Parkrun PBs'!A:B,2,FALSE)</f>
        <v>26:00</v>
      </c>
      <c r="H860" t="s">
        <v>114</v>
      </c>
      <c r="I860" t="s">
        <v>114</v>
      </c>
      <c r="J860" s="34" t="str">
        <f t="shared" si="36"/>
        <v xml:space="preserve"> </v>
      </c>
      <c r="K860">
        <f t="shared" si="37"/>
        <v>0</v>
      </c>
      <c r="L860">
        <v>0</v>
      </c>
      <c r="M860">
        <f t="shared" si="38"/>
        <v>1</v>
      </c>
    </row>
    <row r="861" spans="1:13" x14ac:dyDescent="0.3">
      <c r="B861" s="2"/>
      <c r="G861" t="e">
        <f>VLOOKUP(A861,'[1]Parkrun PBs'!A:B,2,FALSE)</f>
        <v>#N/A</v>
      </c>
      <c r="J861" s="34" t="str">
        <f t="shared" si="36"/>
        <v xml:space="preserve"> </v>
      </c>
      <c r="K861">
        <f t="shared" si="37"/>
        <v>0</v>
      </c>
      <c r="M861">
        <f t="shared" si="38"/>
        <v>0</v>
      </c>
    </row>
    <row r="862" spans="1:13" x14ac:dyDescent="0.3">
      <c r="B862" s="2"/>
      <c r="G862" t="e">
        <f>VLOOKUP(A862,'[1]Parkrun PBs'!A:B,2,FALSE)</f>
        <v>#N/A</v>
      </c>
      <c r="J862" s="34" t="str">
        <f t="shared" si="36"/>
        <v xml:space="preserve"> </v>
      </c>
      <c r="K862">
        <f t="shared" si="37"/>
        <v>0</v>
      </c>
      <c r="M862">
        <f t="shared" si="38"/>
        <v>0</v>
      </c>
    </row>
    <row r="863" spans="1:13" x14ac:dyDescent="0.3">
      <c r="B863" s="2"/>
      <c r="G863" t="e">
        <f>VLOOKUP(A863,'[1]Parkrun PBs'!A:B,2,FALSE)</f>
        <v>#N/A</v>
      </c>
      <c r="J863" s="34" t="str">
        <f t="shared" si="36"/>
        <v xml:space="preserve"> </v>
      </c>
      <c r="K863">
        <f t="shared" si="37"/>
        <v>0</v>
      </c>
      <c r="M863">
        <f t="shared" si="38"/>
        <v>0</v>
      </c>
    </row>
    <row r="864" spans="1:13" x14ac:dyDescent="0.3">
      <c r="B864" s="2"/>
      <c r="G864" t="e">
        <f>VLOOKUP(A864,'[1]Parkrun PBs'!A:B,2,FALSE)</f>
        <v>#N/A</v>
      </c>
      <c r="J864" s="34" t="str">
        <f t="shared" si="36"/>
        <v xml:space="preserve"> </v>
      </c>
      <c r="K864">
        <f t="shared" si="37"/>
        <v>0</v>
      </c>
      <c r="M864">
        <f t="shared" si="38"/>
        <v>0</v>
      </c>
    </row>
    <row r="865" spans="2:13" x14ac:dyDescent="0.3">
      <c r="B865" s="2"/>
      <c r="G865" t="e">
        <f>VLOOKUP(A865,'[1]Parkrun PBs'!A:B,2,FALSE)</f>
        <v>#N/A</v>
      </c>
      <c r="J865" s="34" t="str">
        <f t="shared" si="36"/>
        <v xml:space="preserve"> </v>
      </c>
      <c r="K865">
        <f t="shared" si="37"/>
        <v>0</v>
      </c>
      <c r="M865">
        <f t="shared" si="38"/>
        <v>0</v>
      </c>
    </row>
    <row r="866" spans="2:13" x14ac:dyDescent="0.3">
      <c r="B866" s="2"/>
      <c r="G866" t="e">
        <f>VLOOKUP(A866,'[1]Parkrun PBs'!A:B,2,FALSE)</f>
        <v>#N/A</v>
      </c>
      <c r="J866" s="34" t="str">
        <f t="shared" si="36"/>
        <v xml:space="preserve"> </v>
      </c>
      <c r="K866">
        <f t="shared" si="37"/>
        <v>0</v>
      </c>
      <c r="M866">
        <f t="shared" si="38"/>
        <v>0</v>
      </c>
    </row>
    <row r="867" spans="2:13" x14ac:dyDescent="0.3">
      <c r="B867" s="2"/>
      <c r="G867" t="e">
        <f>VLOOKUP(A867,'[1]Parkrun PBs'!A:B,2,FALSE)</f>
        <v>#N/A</v>
      </c>
      <c r="J867" s="34" t="str">
        <f t="shared" si="36"/>
        <v xml:space="preserve"> </v>
      </c>
      <c r="K867">
        <f t="shared" si="37"/>
        <v>0</v>
      </c>
      <c r="M867">
        <f t="shared" si="38"/>
        <v>0</v>
      </c>
    </row>
    <row r="868" spans="2:13" x14ac:dyDescent="0.3">
      <c r="B868" s="2"/>
      <c r="G868" t="e">
        <f>VLOOKUP(A868,'[1]Parkrun PBs'!A:B,2,FALSE)</f>
        <v>#N/A</v>
      </c>
      <c r="J868" s="34" t="str">
        <f t="shared" si="36"/>
        <v xml:space="preserve"> </v>
      </c>
      <c r="K868">
        <f t="shared" si="37"/>
        <v>0</v>
      </c>
      <c r="M868">
        <f t="shared" si="38"/>
        <v>0</v>
      </c>
    </row>
    <row r="869" spans="2:13" x14ac:dyDescent="0.3">
      <c r="B869" s="2"/>
      <c r="G869" t="e">
        <f>VLOOKUP(A869,'[1]Parkrun PBs'!A:B,2,FALSE)</f>
        <v>#N/A</v>
      </c>
      <c r="J869" s="34" t="str">
        <f t="shared" si="36"/>
        <v xml:space="preserve"> </v>
      </c>
      <c r="K869">
        <f t="shared" si="37"/>
        <v>0</v>
      </c>
      <c r="M869">
        <f t="shared" si="38"/>
        <v>0</v>
      </c>
    </row>
    <row r="870" spans="2:13" x14ac:dyDescent="0.3">
      <c r="B870" s="2"/>
      <c r="G870" t="e">
        <f>VLOOKUP(A870,'[1]Parkrun PBs'!A:B,2,FALSE)</f>
        <v>#N/A</v>
      </c>
      <c r="J870" s="34" t="str">
        <f t="shared" si="36"/>
        <v xml:space="preserve"> </v>
      </c>
      <c r="K870">
        <f t="shared" si="37"/>
        <v>0</v>
      </c>
      <c r="M870">
        <f t="shared" si="38"/>
        <v>0</v>
      </c>
    </row>
    <row r="871" spans="2:13" x14ac:dyDescent="0.3">
      <c r="B871" s="2"/>
      <c r="G871" t="e">
        <f>VLOOKUP(A871,'[1]Parkrun PBs'!A:B,2,FALSE)</f>
        <v>#N/A</v>
      </c>
      <c r="J871" s="34" t="str">
        <f t="shared" si="36"/>
        <v xml:space="preserve"> </v>
      </c>
      <c r="K871">
        <f t="shared" si="37"/>
        <v>0</v>
      </c>
      <c r="M871">
        <f t="shared" si="38"/>
        <v>0</v>
      </c>
    </row>
    <row r="872" spans="2:13" x14ac:dyDescent="0.3">
      <c r="B872" s="2"/>
      <c r="G872" t="e">
        <f>VLOOKUP(A872,'[1]Parkrun PBs'!A:B,2,FALSE)</f>
        <v>#N/A</v>
      </c>
      <c r="J872" s="34" t="str">
        <f t="shared" si="36"/>
        <v xml:space="preserve"> </v>
      </c>
      <c r="K872">
        <f t="shared" si="37"/>
        <v>0</v>
      </c>
      <c r="M872">
        <f t="shared" si="38"/>
        <v>0</v>
      </c>
    </row>
    <row r="873" spans="2:13" x14ac:dyDescent="0.3">
      <c r="B873" s="2"/>
      <c r="G873" t="e">
        <f>VLOOKUP(A873,'[1]Parkrun PBs'!A:B,2,FALSE)</f>
        <v>#N/A</v>
      </c>
      <c r="J873" s="34" t="str">
        <f t="shared" si="36"/>
        <v xml:space="preserve"> </v>
      </c>
      <c r="K873">
        <f t="shared" si="37"/>
        <v>0</v>
      </c>
      <c r="M873">
        <f t="shared" si="38"/>
        <v>0</v>
      </c>
    </row>
    <row r="874" spans="2:13" x14ac:dyDescent="0.3">
      <c r="B874" s="2"/>
      <c r="G874" t="e">
        <f>VLOOKUP(A874,'[1]Parkrun PBs'!A:B,2,FALSE)</f>
        <v>#N/A</v>
      </c>
      <c r="J874" s="34" t="str">
        <f t="shared" si="36"/>
        <v xml:space="preserve"> </v>
      </c>
      <c r="K874">
        <f t="shared" si="37"/>
        <v>0</v>
      </c>
      <c r="M874">
        <f t="shared" si="38"/>
        <v>0</v>
      </c>
    </row>
    <row r="875" spans="2:13" x14ac:dyDescent="0.3">
      <c r="B875" s="2"/>
      <c r="G875" t="e">
        <f>VLOOKUP(A875,'[1]Parkrun PBs'!A:B,2,FALSE)</f>
        <v>#N/A</v>
      </c>
      <c r="J875" s="34" t="str">
        <f t="shared" si="36"/>
        <v xml:space="preserve"> </v>
      </c>
      <c r="K875">
        <f t="shared" si="37"/>
        <v>0</v>
      </c>
      <c r="M875">
        <f t="shared" si="38"/>
        <v>0</v>
      </c>
    </row>
    <row r="876" spans="2:13" x14ac:dyDescent="0.3">
      <c r="B876" s="2"/>
      <c r="G876" t="e">
        <f>VLOOKUP(A876,'[1]Parkrun PBs'!A:B,2,FALSE)</f>
        <v>#N/A</v>
      </c>
      <c r="J876" s="34" t="str">
        <f t="shared" si="36"/>
        <v xml:space="preserve"> </v>
      </c>
      <c r="K876">
        <f t="shared" si="37"/>
        <v>0</v>
      </c>
      <c r="M876">
        <f t="shared" si="38"/>
        <v>0</v>
      </c>
    </row>
    <row r="877" spans="2:13" x14ac:dyDescent="0.3">
      <c r="B877" s="2"/>
      <c r="G877" t="e">
        <f>VLOOKUP(A877,'[1]Parkrun PBs'!A:B,2,FALSE)</f>
        <v>#N/A</v>
      </c>
      <c r="J877" s="34" t="str">
        <f t="shared" si="36"/>
        <v xml:space="preserve"> </v>
      </c>
      <c r="K877">
        <f t="shared" si="37"/>
        <v>0</v>
      </c>
      <c r="M877">
        <f t="shared" si="38"/>
        <v>0</v>
      </c>
    </row>
    <row r="878" spans="2:13" x14ac:dyDescent="0.3">
      <c r="B878" s="2"/>
      <c r="G878" t="e">
        <f>VLOOKUP(A878,'[1]Parkrun PBs'!A:B,2,FALSE)</f>
        <v>#N/A</v>
      </c>
      <c r="J878" s="34" t="str">
        <f t="shared" si="36"/>
        <v xml:space="preserve"> </v>
      </c>
      <c r="K878">
        <f t="shared" si="37"/>
        <v>0</v>
      </c>
      <c r="M878">
        <f t="shared" si="38"/>
        <v>0</v>
      </c>
    </row>
    <row r="879" spans="2:13" x14ac:dyDescent="0.3">
      <c r="B879" s="2"/>
      <c r="G879" t="e">
        <f>VLOOKUP(A879,'[1]Parkrun PBs'!A:B,2,FALSE)</f>
        <v>#N/A</v>
      </c>
      <c r="J879" s="34" t="str">
        <f t="shared" si="36"/>
        <v xml:space="preserve"> </v>
      </c>
      <c r="K879">
        <f t="shared" si="37"/>
        <v>0</v>
      </c>
      <c r="M879">
        <f t="shared" si="38"/>
        <v>0</v>
      </c>
    </row>
    <row r="880" spans="2:13" x14ac:dyDescent="0.3">
      <c r="B880" s="2"/>
      <c r="G880" t="e">
        <f>VLOOKUP(A880,'[1]Parkrun PBs'!A:B,2,FALSE)</f>
        <v>#N/A</v>
      </c>
      <c r="J880" s="34" t="str">
        <f t="shared" si="36"/>
        <v xml:space="preserve"> </v>
      </c>
      <c r="K880">
        <f t="shared" si="37"/>
        <v>0</v>
      </c>
      <c r="M880">
        <f t="shared" si="38"/>
        <v>0</v>
      </c>
    </row>
    <row r="881" spans="2:13" x14ac:dyDescent="0.3">
      <c r="B881" s="2"/>
      <c r="G881" t="e">
        <f>VLOOKUP(A881,'[1]Parkrun PBs'!A:B,2,FALSE)</f>
        <v>#N/A</v>
      </c>
      <c r="J881" s="34" t="str">
        <f t="shared" si="36"/>
        <v xml:space="preserve"> </v>
      </c>
      <c r="K881">
        <f t="shared" si="37"/>
        <v>0</v>
      </c>
      <c r="M881">
        <f t="shared" si="38"/>
        <v>0</v>
      </c>
    </row>
    <row r="882" spans="2:13" x14ac:dyDescent="0.3">
      <c r="B882" s="2"/>
      <c r="G882" t="e">
        <f>VLOOKUP(A882,'[1]Parkrun PBs'!A:B,2,FALSE)</f>
        <v>#N/A</v>
      </c>
      <c r="J882" s="34" t="str">
        <f t="shared" si="36"/>
        <v xml:space="preserve"> </v>
      </c>
      <c r="K882">
        <f t="shared" si="37"/>
        <v>0</v>
      </c>
      <c r="M882">
        <f t="shared" si="38"/>
        <v>0</v>
      </c>
    </row>
    <row r="883" spans="2:13" x14ac:dyDescent="0.3">
      <c r="B883" s="2"/>
      <c r="G883" t="e">
        <f>VLOOKUP(A883,'[1]Parkrun PBs'!A:B,2,FALSE)</f>
        <v>#N/A</v>
      </c>
      <c r="J883" s="34" t="str">
        <f t="shared" si="36"/>
        <v xml:space="preserve"> </v>
      </c>
      <c r="K883">
        <f t="shared" si="37"/>
        <v>0</v>
      </c>
      <c r="M883">
        <f t="shared" si="38"/>
        <v>0</v>
      </c>
    </row>
    <row r="884" spans="2:13" x14ac:dyDescent="0.3">
      <c r="B884" s="2"/>
      <c r="G884" t="e">
        <f>VLOOKUP(A884,'[1]Parkrun PBs'!A:B,2,FALSE)</f>
        <v>#N/A</v>
      </c>
      <c r="J884" s="34" t="str">
        <f t="shared" si="36"/>
        <v xml:space="preserve"> </v>
      </c>
      <c r="K884">
        <f t="shared" si="37"/>
        <v>0</v>
      </c>
      <c r="M884">
        <f t="shared" si="38"/>
        <v>0</v>
      </c>
    </row>
    <row r="885" spans="2:13" x14ac:dyDescent="0.3">
      <c r="B885" s="2"/>
      <c r="G885" t="e">
        <f>VLOOKUP(A885,'[1]Parkrun PBs'!A:B,2,FALSE)</f>
        <v>#N/A</v>
      </c>
      <c r="J885" s="34" t="str">
        <f t="shared" si="36"/>
        <v xml:space="preserve"> </v>
      </c>
      <c r="K885">
        <f t="shared" si="37"/>
        <v>0</v>
      </c>
      <c r="M885">
        <f t="shared" si="38"/>
        <v>0</v>
      </c>
    </row>
    <row r="886" spans="2:13" x14ac:dyDescent="0.3">
      <c r="B886" s="2"/>
      <c r="G886" t="e">
        <f>VLOOKUP(A886,'[1]Parkrun PBs'!A:B,2,FALSE)</f>
        <v>#N/A</v>
      </c>
      <c r="J886" s="34" t="str">
        <f t="shared" si="36"/>
        <v xml:space="preserve"> </v>
      </c>
      <c r="K886">
        <f t="shared" si="37"/>
        <v>0</v>
      </c>
      <c r="M886">
        <f t="shared" si="38"/>
        <v>0</v>
      </c>
    </row>
    <row r="887" spans="2:13" x14ac:dyDescent="0.3">
      <c r="B887" s="2"/>
      <c r="G887" t="e">
        <f>VLOOKUP(A887,'[1]Parkrun PBs'!A:B,2,FALSE)</f>
        <v>#N/A</v>
      </c>
      <c r="J887" s="34" t="str">
        <f t="shared" si="36"/>
        <v xml:space="preserve"> </v>
      </c>
      <c r="K887">
        <f t="shared" si="37"/>
        <v>0</v>
      </c>
      <c r="M887">
        <f t="shared" si="38"/>
        <v>0</v>
      </c>
    </row>
    <row r="888" spans="2:13" x14ac:dyDescent="0.3">
      <c r="B888" s="2"/>
      <c r="G888" t="e">
        <f>VLOOKUP(A888,'[1]Parkrun PBs'!A:B,2,FALSE)</f>
        <v>#N/A</v>
      </c>
      <c r="J888" s="34" t="str">
        <f t="shared" si="36"/>
        <v xml:space="preserve"> </v>
      </c>
      <c r="K888">
        <f t="shared" si="37"/>
        <v>0</v>
      </c>
      <c r="M888">
        <f t="shared" si="38"/>
        <v>0</v>
      </c>
    </row>
    <row r="889" spans="2:13" x14ac:dyDescent="0.3">
      <c r="B889" s="2"/>
      <c r="G889" t="e">
        <f>VLOOKUP(A889,'[1]Parkrun PBs'!A:B,2,FALSE)</f>
        <v>#N/A</v>
      </c>
      <c r="J889" s="34" t="str">
        <f t="shared" si="36"/>
        <v xml:space="preserve"> </v>
      </c>
      <c r="K889">
        <f t="shared" si="37"/>
        <v>0</v>
      </c>
      <c r="M889">
        <f t="shared" si="38"/>
        <v>0</v>
      </c>
    </row>
    <row r="890" spans="2:13" x14ac:dyDescent="0.3">
      <c r="B890" s="2"/>
      <c r="G890" t="e">
        <f>VLOOKUP(A890,'[1]Parkrun PBs'!A:B,2,FALSE)</f>
        <v>#N/A</v>
      </c>
      <c r="J890" s="34" t="str">
        <f t="shared" si="36"/>
        <v xml:space="preserve"> </v>
      </c>
      <c r="K890">
        <f t="shared" si="37"/>
        <v>0</v>
      </c>
      <c r="M890">
        <f t="shared" si="38"/>
        <v>0</v>
      </c>
    </row>
    <row r="891" spans="2:13" x14ac:dyDescent="0.3">
      <c r="B891" s="2"/>
      <c r="G891" t="e">
        <f>VLOOKUP(A891,'[1]Parkrun PBs'!A:B,2,FALSE)</f>
        <v>#N/A</v>
      </c>
      <c r="J891" s="34" t="str">
        <f t="shared" si="36"/>
        <v xml:space="preserve"> </v>
      </c>
      <c r="K891">
        <f t="shared" si="37"/>
        <v>0</v>
      </c>
      <c r="M891">
        <f t="shared" si="38"/>
        <v>0</v>
      </c>
    </row>
    <row r="892" spans="2:13" x14ac:dyDescent="0.3">
      <c r="B892" s="2"/>
      <c r="G892" t="e">
        <f>VLOOKUP(A892,'[1]Parkrun PBs'!A:B,2,FALSE)</f>
        <v>#N/A</v>
      </c>
      <c r="J892" s="34" t="str">
        <f t="shared" si="36"/>
        <v xml:space="preserve"> </v>
      </c>
      <c r="K892">
        <f t="shared" si="37"/>
        <v>0</v>
      </c>
      <c r="M892">
        <f t="shared" si="38"/>
        <v>0</v>
      </c>
    </row>
    <row r="893" spans="2:13" x14ac:dyDescent="0.3">
      <c r="B893" s="2"/>
      <c r="G893" t="e">
        <f>VLOOKUP(A893,'[1]Parkrun PBs'!A:B,2,FALSE)</f>
        <v>#N/A</v>
      </c>
      <c r="J893" s="34" t="str">
        <f t="shared" si="36"/>
        <v xml:space="preserve"> </v>
      </c>
      <c r="K893">
        <f t="shared" si="37"/>
        <v>0</v>
      </c>
      <c r="M893">
        <f t="shared" si="38"/>
        <v>0</v>
      </c>
    </row>
    <row r="894" spans="2:13" x14ac:dyDescent="0.3">
      <c r="B894" s="2"/>
      <c r="G894" t="e">
        <f>VLOOKUP(A894,'[1]Parkrun PBs'!A:B,2,FALSE)</f>
        <v>#N/A</v>
      </c>
      <c r="J894" s="34" t="str">
        <f t="shared" si="36"/>
        <v xml:space="preserve"> </v>
      </c>
      <c r="K894">
        <f t="shared" si="37"/>
        <v>0</v>
      </c>
      <c r="M894">
        <f t="shared" si="38"/>
        <v>0</v>
      </c>
    </row>
    <row r="895" spans="2:13" x14ac:dyDescent="0.3">
      <c r="B895" s="2"/>
      <c r="G895" t="e">
        <f>VLOOKUP(A895,'[1]Parkrun PBs'!A:B,2,FALSE)</f>
        <v>#N/A</v>
      </c>
      <c r="J895" s="34" t="str">
        <f t="shared" ref="J895:J958" si="39">IF(H895="Y",IF(I895="Y","FIRST TIMER","NEW PB")," ")</f>
        <v xml:space="preserve"> </v>
      </c>
      <c r="K895">
        <f t="shared" ref="K895:K958" si="40">IF(H895="Y",1,0)-IF(I895="Y",1,0)</f>
        <v>0</v>
      </c>
      <c r="M895">
        <f t="shared" ref="M895:M958" si="41">SUM(D895:F895,K895:L895)</f>
        <v>0</v>
      </c>
    </row>
    <row r="896" spans="2:13" x14ac:dyDescent="0.3">
      <c r="B896" s="2"/>
      <c r="G896" t="e">
        <f>VLOOKUP(A896,'[1]Parkrun PBs'!A:B,2,FALSE)</f>
        <v>#N/A</v>
      </c>
      <c r="J896" s="34" t="str">
        <f t="shared" si="39"/>
        <v xml:space="preserve"> </v>
      </c>
      <c r="K896">
        <f t="shared" si="40"/>
        <v>0</v>
      </c>
      <c r="M896">
        <f t="shared" si="41"/>
        <v>0</v>
      </c>
    </row>
    <row r="897" spans="2:13" x14ac:dyDescent="0.3">
      <c r="B897" s="2"/>
      <c r="G897" t="e">
        <f>VLOOKUP(A897,'[1]Parkrun PBs'!A:B,2,FALSE)</f>
        <v>#N/A</v>
      </c>
      <c r="J897" s="34" t="str">
        <f t="shared" si="39"/>
        <v xml:space="preserve"> </v>
      </c>
      <c r="K897">
        <f t="shared" si="40"/>
        <v>0</v>
      </c>
      <c r="M897">
        <f t="shared" si="41"/>
        <v>0</v>
      </c>
    </row>
    <row r="898" spans="2:13" x14ac:dyDescent="0.3">
      <c r="B898" s="2"/>
      <c r="G898" t="e">
        <f>VLOOKUP(A898,'[1]Parkrun PBs'!A:B,2,FALSE)</f>
        <v>#N/A</v>
      </c>
      <c r="J898" s="34" t="str">
        <f t="shared" si="39"/>
        <v xml:space="preserve"> </v>
      </c>
      <c r="K898">
        <f t="shared" si="40"/>
        <v>0</v>
      </c>
      <c r="M898">
        <f t="shared" si="41"/>
        <v>0</v>
      </c>
    </row>
    <row r="899" spans="2:13" x14ac:dyDescent="0.3">
      <c r="B899" s="2"/>
      <c r="G899" t="e">
        <f>VLOOKUP(A899,'[1]Parkrun PBs'!A:B,2,FALSE)</f>
        <v>#N/A</v>
      </c>
      <c r="J899" s="34" t="str">
        <f t="shared" si="39"/>
        <v xml:space="preserve"> </v>
      </c>
      <c r="K899">
        <f t="shared" si="40"/>
        <v>0</v>
      </c>
      <c r="M899">
        <f t="shared" si="41"/>
        <v>0</v>
      </c>
    </row>
    <row r="900" spans="2:13" x14ac:dyDescent="0.3">
      <c r="B900" s="2"/>
      <c r="G900" t="e">
        <f>VLOOKUP(A900,'[1]Parkrun PBs'!A:B,2,FALSE)</f>
        <v>#N/A</v>
      </c>
      <c r="J900" s="34" t="str">
        <f t="shared" si="39"/>
        <v xml:space="preserve"> </v>
      </c>
      <c r="K900">
        <f t="shared" si="40"/>
        <v>0</v>
      </c>
      <c r="M900">
        <f t="shared" si="41"/>
        <v>0</v>
      </c>
    </row>
    <row r="901" spans="2:13" x14ac:dyDescent="0.3">
      <c r="B901" s="2"/>
      <c r="G901" t="e">
        <f>VLOOKUP(A901,'[1]Parkrun PBs'!A:B,2,FALSE)</f>
        <v>#N/A</v>
      </c>
      <c r="J901" s="34" t="str">
        <f t="shared" si="39"/>
        <v xml:space="preserve"> </v>
      </c>
      <c r="K901">
        <f t="shared" si="40"/>
        <v>0</v>
      </c>
      <c r="M901">
        <f t="shared" si="41"/>
        <v>0</v>
      </c>
    </row>
    <row r="902" spans="2:13" x14ac:dyDescent="0.3">
      <c r="B902" s="2"/>
      <c r="G902" t="e">
        <f>VLOOKUP(A902,'[1]Parkrun PBs'!A:B,2,FALSE)</f>
        <v>#N/A</v>
      </c>
      <c r="J902" s="34" t="str">
        <f t="shared" si="39"/>
        <v xml:space="preserve"> </v>
      </c>
      <c r="K902">
        <f t="shared" si="40"/>
        <v>0</v>
      </c>
      <c r="M902">
        <f t="shared" si="41"/>
        <v>0</v>
      </c>
    </row>
    <row r="903" spans="2:13" x14ac:dyDescent="0.3">
      <c r="B903" s="2"/>
      <c r="G903" t="e">
        <f>VLOOKUP(A903,'[1]Parkrun PBs'!A:B,2,FALSE)</f>
        <v>#N/A</v>
      </c>
      <c r="J903" s="34" t="str">
        <f t="shared" si="39"/>
        <v xml:space="preserve"> </v>
      </c>
      <c r="K903">
        <f t="shared" si="40"/>
        <v>0</v>
      </c>
      <c r="M903">
        <f t="shared" si="41"/>
        <v>0</v>
      </c>
    </row>
    <row r="904" spans="2:13" x14ac:dyDescent="0.3">
      <c r="B904" s="2"/>
      <c r="G904" t="e">
        <f>VLOOKUP(A904,'[1]Parkrun PBs'!A:B,2,FALSE)</f>
        <v>#N/A</v>
      </c>
      <c r="J904" s="34" t="str">
        <f t="shared" si="39"/>
        <v xml:space="preserve"> </v>
      </c>
      <c r="K904">
        <f t="shared" si="40"/>
        <v>0</v>
      </c>
      <c r="M904">
        <f t="shared" si="41"/>
        <v>0</v>
      </c>
    </row>
    <row r="905" spans="2:13" x14ac:dyDescent="0.3">
      <c r="B905" s="2"/>
      <c r="G905" t="e">
        <f>VLOOKUP(A905,'[1]Parkrun PBs'!A:B,2,FALSE)</f>
        <v>#N/A</v>
      </c>
      <c r="J905" s="34" t="str">
        <f t="shared" si="39"/>
        <v xml:space="preserve"> </v>
      </c>
      <c r="K905">
        <f t="shared" si="40"/>
        <v>0</v>
      </c>
      <c r="M905">
        <f t="shared" si="41"/>
        <v>0</v>
      </c>
    </row>
    <row r="906" spans="2:13" x14ac:dyDescent="0.3">
      <c r="B906" s="2"/>
      <c r="G906" t="e">
        <f>VLOOKUP(A906,'[1]Parkrun PBs'!A:B,2,FALSE)</f>
        <v>#N/A</v>
      </c>
      <c r="J906" s="34" t="str">
        <f t="shared" si="39"/>
        <v xml:space="preserve"> </v>
      </c>
      <c r="K906">
        <f t="shared" si="40"/>
        <v>0</v>
      </c>
      <c r="M906">
        <f t="shared" si="41"/>
        <v>0</v>
      </c>
    </row>
    <row r="907" spans="2:13" x14ac:dyDescent="0.3">
      <c r="B907" s="2"/>
      <c r="G907" t="e">
        <f>VLOOKUP(A907,'[1]Parkrun PBs'!A:B,2,FALSE)</f>
        <v>#N/A</v>
      </c>
      <c r="J907" s="34" t="str">
        <f t="shared" si="39"/>
        <v xml:space="preserve"> </v>
      </c>
      <c r="K907">
        <f t="shared" si="40"/>
        <v>0</v>
      </c>
      <c r="M907">
        <f t="shared" si="41"/>
        <v>0</v>
      </c>
    </row>
    <row r="908" spans="2:13" x14ac:dyDescent="0.3">
      <c r="B908" s="2"/>
      <c r="G908" t="e">
        <f>VLOOKUP(A908,'[1]Parkrun PBs'!A:B,2,FALSE)</f>
        <v>#N/A</v>
      </c>
      <c r="J908" s="34" t="str">
        <f t="shared" si="39"/>
        <v xml:space="preserve"> </v>
      </c>
      <c r="K908">
        <f t="shared" si="40"/>
        <v>0</v>
      </c>
      <c r="M908">
        <f t="shared" si="41"/>
        <v>0</v>
      </c>
    </row>
    <row r="909" spans="2:13" x14ac:dyDescent="0.3">
      <c r="B909" s="2"/>
      <c r="G909" t="e">
        <f>VLOOKUP(A909,'[1]Parkrun PBs'!A:B,2,FALSE)</f>
        <v>#N/A</v>
      </c>
      <c r="J909" s="34" t="str">
        <f t="shared" si="39"/>
        <v xml:space="preserve"> </v>
      </c>
      <c r="K909">
        <f t="shared" si="40"/>
        <v>0</v>
      </c>
      <c r="M909">
        <f t="shared" si="41"/>
        <v>0</v>
      </c>
    </row>
    <row r="910" spans="2:13" x14ac:dyDescent="0.3">
      <c r="B910" s="2"/>
      <c r="G910" t="e">
        <f>VLOOKUP(A910,'[1]Parkrun PBs'!A:B,2,FALSE)</f>
        <v>#N/A</v>
      </c>
      <c r="J910" s="34" t="str">
        <f t="shared" si="39"/>
        <v xml:space="preserve"> </v>
      </c>
      <c r="K910">
        <f t="shared" si="40"/>
        <v>0</v>
      </c>
      <c r="M910">
        <f t="shared" si="41"/>
        <v>0</v>
      </c>
    </row>
    <row r="911" spans="2:13" x14ac:dyDescent="0.3">
      <c r="B911" s="2"/>
      <c r="G911" t="e">
        <f>VLOOKUP(A911,'[1]Parkrun PBs'!A:B,2,FALSE)</f>
        <v>#N/A</v>
      </c>
      <c r="J911" s="34" t="str">
        <f t="shared" si="39"/>
        <v xml:space="preserve"> </v>
      </c>
      <c r="K911">
        <f t="shared" si="40"/>
        <v>0</v>
      </c>
      <c r="M911">
        <f t="shared" si="41"/>
        <v>0</v>
      </c>
    </row>
    <row r="912" spans="2:13" x14ac:dyDescent="0.3">
      <c r="B912" s="2"/>
      <c r="G912" t="e">
        <f>VLOOKUP(A912,'[1]Parkrun PBs'!A:B,2,FALSE)</f>
        <v>#N/A</v>
      </c>
      <c r="J912" s="34" t="str">
        <f t="shared" si="39"/>
        <v xml:space="preserve"> </v>
      </c>
      <c r="K912">
        <f t="shared" si="40"/>
        <v>0</v>
      </c>
      <c r="M912">
        <f t="shared" si="41"/>
        <v>0</v>
      </c>
    </row>
    <row r="913" spans="2:13" x14ac:dyDescent="0.3">
      <c r="B913" s="2"/>
      <c r="G913" t="e">
        <f>VLOOKUP(A913,'[1]Parkrun PBs'!A:B,2,FALSE)</f>
        <v>#N/A</v>
      </c>
      <c r="J913" s="34" t="str">
        <f t="shared" si="39"/>
        <v xml:space="preserve"> </v>
      </c>
      <c r="K913">
        <f t="shared" si="40"/>
        <v>0</v>
      </c>
      <c r="M913">
        <f t="shared" si="41"/>
        <v>0</v>
      </c>
    </row>
    <row r="914" spans="2:13" x14ac:dyDescent="0.3">
      <c r="B914" s="2"/>
      <c r="G914" t="e">
        <f>VLOOKUP(A914,'[1]Parkrun PBs'!A:B,2,FALSE)</f>
        <v>#N/A</v>
      </c>
      <c r="J914" s="34" t="str">
        <f t="shared" si="39"/>
        <v xml:space="preserve"> </v>
      </c>
      <c r="K914">
        <f t="shared" si="40"/>
        <v>0</v>
      </c>
      <c r="M914">
        <f t="shared" si="41"/>
        <v>0</v>
      </c>
    </row>
    <row r="915" spans="2:13" x14ac:dyDescent="0.3">
      <c r="B915" s="2"/>
      <c r="G915" t="e">
        <f>VLOOKUP(A915,'[1]Parkrun PBs'!A:B,2,FALSE)</f>
        <v>#N/A</v>
      </c>
      <c r="J915" s="34" t="str">
        <f t="shared" si="39"/>
        <v xml:space="preserve"> </v>
      </c>
      <c r="K915">
        <f t="shared" si="40"/>
        <v>0</v>
      </c>
      <c r="M915">
        <f t="shared" si="41"/>
        <v>0</v>
      </c>
    </row>
    <row r="916" spans="2:13" x14ac:dyDescent="0.3">
      <c r="B916" s="2"/>
      <c r="G916" t="e">
        <f>VLOOKUP(A916,'[1]Parkrun PBs'!A:B,2,FALSE)</f>
        <v>#N/A</v>
      </c>
      <c r="J916" s="34" t="str">
        <f t="shared" si="39"/>
        <v xml:space="preserve"> </v>
      </c>
      <c r="K916">
        <f t="shared" si="40"/>
        <v>0</v>
      </c>
      <c r="M916">
        <f t="shared" si="41"/>
        <v>0</v>
      </c>
    </row>
    <row r="917" spans="2:13" x14ac:dyDescent="0.3">
      <c r="B917" s="2"/>
      <c r="G917" t="e">
        <f>VLOOKUP(A917,'[1]Parkrun PBs'!A:B,2,FALSE)</f>
        <v>#N/A</v>
      </c>
      <c r="J917" s="34" t="str">
        <f t="shared" si="39"/>
        <v xml:space="preserve"> </v>
      </c>
      <c r="K917">
        <f t="shared" si="40"/>
        <v>0</v>
      </c>
      <c r="M917">
        <f t="shared" si="41"/>
        <v>0</v>
      </c>
    </row>
    <row r="918" spans="2:13" x14ac:dyDescent="0.3">
      <c r="B918" s="2"/>
      <c r="G918" t="e">
        <f>VLOOKUP(A918,'[1]Parkrun PBs'!A:B,2,FALSE)</f>
        <v>#N/A</v>
      </c>
      <c r="J918" s="34" t="str">
        <f t="shared" si="39"/>
        <v xml:space="preserve"> </v>
      </c>
      <c r="K918">
        <f t="shared" si="40"/>
        <v>0</v>
      </c>
      <c r="M918">
        <f t="shared" si="41"/>
        <v>0</v>
      </c>
    </row>
    <row r="919" spans="2:13" x14ac:dyDescent="0.3">
      <c r="B919" s="2"/>
      <c r="G919" t="e">
        <f>VLOOKUP(A919,'[1]Parkrun PBs'!A:B,2,FALSE)</f>
        <v>#N/A</v>
      </c>
      <c r="J919" s="34" t="str">
        <f t="shared" si="39"/>
        <v xml:space="preserve"> </v>
      </c>
      <c r="K919">
        <f t="shared" si="40"/>
        <v>0</v>
      </c>
      <c r="M919">
        <f t="shared" si="41"/>
        <v>0</v>
      </c>
    </row>
    <row r="920" spans="2:13" x14ac:dyDescent="0.3">
      <c r="B920" s="2"/>
      <c r="G920" t="e">
        <f>VLOOKUP(A920,'[1]Parkrun PBs'!A:B,2,FALSE)</f>
        <v>#N/A</v>
      </c>
      <c r="J920" s="34" t="str">
        <f t="shared" si="39"/>
        <v xml:space="preserve"> </v>
      </c>
      <c r="K920">
        <f t="shared" si="40"/>
        <v>0</v>
      </c>
      <c r="M920">
        <f t="shared" si="41"/>
        <v>0</v>
      </c>
    </row>
    <row r="921" spans="2:13" x14ac:dyDescent="0.3">
      <c r="B921" s="2"/>
      <c r="G921" t="e">
        <f>VLOOKUP(A921,'[1]Parkrun PBs'!A:B,2,FALSE)</f>
        <v>#N/A</v>
      </c>
      <c r="J921" s="34" t="str">
        <f t="shared" si="39"/>
        <v xml:space="preserve"> </v>
      </c>
      <c r="K921">
        <f t="shared" si="40"/>
        <v>0</v>
      </c>
      <c r="M921">
        <f t="shared" si="41"/>
        <v>0</v>
      </c>
    </row>
    <row r="922" spans="2:13" x14ac:dyDescent="0.3">
      <c r="B922" s="2"/>
      <c r="G922" t="e">
        <f>VLOOKUP(A922,'[1]Parkrun PBs'!A:B,2,FALSE)</f>
        <v>#N/A</v>
      </c>
      <c r="J922" s="34" t="str">
        <f t="shared" si="39"/>
        <v xml:space="preserve"> </v>
      </c>
      <c r="K922">
        <f t="shared" si="40"/>
        <v>0</v>
      </c>
      <c r="M922">
        <f t="shared" si="41"/>
        <v>0</v>
      </c>
    </row>
    <row r="923" spans="2:13" x14ac:dyDescent="0.3">
      <c r="B923" s="2"/>
      <c r="G923" t="e">
        <f>VLOOKUP(A923,'[1]Parkrun PBs'!A:B,2,FALSE)</f>
        <v>#N/A</v>
      </c>
      <c r="J923" s="34" t="str">
        <f t="shared" si="39"/>
        <v xml:space="preserve"> </v>
      </c>
      <c r="K923">
        <f t="shared" si="40"/>
        <v>0</v>
      </c>
      <c r="M923">
        <f t="shared" si="41"/>
        <v>0</v>
      </c>
    </row>
    <row r="924" spans="2:13" x14ac:dyDescent="0.3">
      <c r="B924" s="2"/>
      <c r="G924" t="e">
        <f>VLOOKUP(A924,'[1]Parkrun PBs'!A:B,2,FALSE)</f>
        <v>#N/A</v>
      </c>
      <c r="J924" s="34" t="str">
        <f t="shared" si="39"/>
        <v xml:space="preserve"> </v>
      </c>
      <c r="K924">
        <f t="shared" si="40"/>
        <v>0</v>
      </c>
      <c r="M924">
        <f t="shared" si="41"/>
        <v>0</v>
      </c>
    </row>
    <row r="925" spans="2:13" x14ac:dyDescent="0.3">
      <c r="B925" s="2"/>
      <c r="G925" t="e">
        <f>VLOOKUP(A925,'[1]Parkrun PBs'!A:B,2,FALSE)</f>
        <v>#N/A</v>
      </c>
      <c r="J925" s="34" t="str">
        <f t="shared" si="39"/>
        <v xml:space="preserve"> </v>
      </c>
      <c r="K925">
        <f t="shared" si="40"/>
        <v>0</v>
      </c>
      <c r="M925">
        <f t="shared" si="41"/>
        <v>0</v>
      </c>
    </row>
    <row r="926" spans="2:13" x14ac:dyDescent="0.3">
      <c r="B926" s="2"/>
      <c r="G926" t="e">
        <f>VLOOKUP(A926,'[1]Parkrun PBs'!A:B,2,FALSE)</f>
        <v>#N/A</v>
      </c>
      <c r="J926" s="34" t="str">
        <f t="shared" si="39"/>
        <v xml:space="preserve"> </v>
      </c>
      <c r="K926">
        <f t="shared" si="40"/>
        <v>0</v>
      </c>
      <c r="M926">
        <f t="shared" si="41"/>
        <v>0</v>
      </c>
    </row>
    <row r="927" spans="2:13" x14ac:dyDescent="0.3">
      <c r="B927" s="2"/>
      <c r="G927" t="e">
        <f>VLOOKUP(A927,'[1]Parkrun PBs'!A:B,2,FALSE)</f>
        <v>#N/A</v>
      </c>
      <c r="J927" s="34" t="str">
        <f t="shared" si="39"/>
        <v xml:space="preserve"> </v>
      </c>
      <c r="K927">
        <f t="shared" si="40"/>
        <v>0</v>
      </c>
      <c r="M927">
        <f t="shared" si="41"/>
        <v>0</v>
      </c>
    </row>
    <row r="928" spans="2:13" x14ac:dyDescent="0.3">
      <c r="B928" s="2"/>
      <c r="G928" t="e">
        <f>VLOOKUP(A928,'[1]Parkrun PBs'!A:B,2,FALSE)</f>
        <v>#N/A</v>
      </c>
      <c r="J928" s="34" t="str">
        <f t="shared" si="39"/>
        <v xml:space="preserve"> </v>
      </c>
      <c r="K928">
        <f t="shared" si="40"/>
        <v>0</v>
      </c>
      <c r="M928">
        <f t="shared" si="41"/>
        <v>0</v>
      </c>
    </row>
    <row r="929" spans="2:13" x14ac:dyDescent="0.3">
      <c r="B929" s="2"/>
      <c r="G929" t="e">
        <f>VLOOKUP(A929,'[1]Parkrun PBs'!A:B,2,FALSE)</f>
        <v>#N/A</v>
      </c>
      <c r="J929" s="34" t="str">
        <f t="shared" si="39"/>
        <v xml:space="preserve"> </v>
      </c>
      <c r="K929">
        <f t="shared" si="40"/>
        <v>0</v>
      </c>
      <c r="M929">
        <f t="shared" si="41"/>
        <v>0</v>
      </c>
    </row>
    <row r="930" spans="2:13" x14ac:dyDescent="0.3">
      <c r="B930" s="2"/>
      <c r="G930" t="e">
        <f>VLOOKUP(A930,'[1]Parkrun PBs'!A:B,2,FALSE)</f>
        <v>#N/A</v>
      </c>
      <c r="J930" s="34" t="str">
        <f t="shared" si="39"/>
        <v xml:space="preserve"> </v>
      </c>
      <c r="K930">
        <f t="shared" si="40"/>
        <v>0</v>
      </c>
      <c r="M930">
        <f t="shared" si="41"/>
        <v>0</v>
      </c>
    </row>
    <row r="931" spans="2:13" x14ac:dyDescent="0.3">
      <c r="B931" s="2"/>
      <c r="G931" t="e">
        <f>VLOOKUP(A931,'[1]Parkrun PBs'!A:B,2,FALSE)</f>
        <v>#N/A</v>
      </c>
      <c r="J931" s="34" t="str">
        <f t="shared" si="39"/>
        <v xml:space="preserve"> </v>
      </c>
      <c r="K931">
        <f t="shared" si="40"/>
        <v>0</v>
      </c>
      <c r="M931">
        <f t="shared" si="41"/>
        <v>0</v>
      </c>
    </row>
    <row r="932" spans="2:13" x14ac:dyDescent="0.3">
      <c r="B932" s="2"/>
      <c r="G932" t="e">
        <f>VLOOKUP(A932,'[1]Parkrun PBs'!A:B,2,FALSE)</f>
        <v>#N/A</v>
      </c>
      <c r="J932" s="34" t="str">
        <f t="shared" si="39"/>
        <v xml:space="preserve"> </v>
      </c>
      <c r="K932">
        <f t="shared" si="40"/>
        <v>0</v>
      </c>
      <c r="M932">
        <f t="shared" si="41"/>
        <v>0</v>
      </c>
    </row>
    <row r="933" spans="2:13" x14ac:dyDescent="0.3">
      <c r="B933" s="2"/>
      <c r="G933" t="e">
        <f>VLOOKUP(A933,'[1]Parkrun PBs'!A:B,2,FALSE)</f>
        <v>#N/A</v>
      </c>
      <c r="J933" s="34" t="str">
        <f t="shared" si="39"/>
        <v xml:space="preserve"> </v>
      </c>
      <c r="K933">
        <f t="shared" si="40"/>
        <v>0</v>
      </c>
      <c r="M933">
        <f t="shared" si="41"/>
        <v>0</v>
      </c>
    </row>
    <row r="934" spans="2:13" x14ac:dyDescent="0.3">
      <c r="B934" s="2"/>
      <c r="G934" t="e">
        <f>VLOOKUP(A934,'[1]Parkrun PBs'!A:B,2,FALSE)</f>
        <v>#N/A</v>
      </c>
      <c r="J934" s="34" t="str">
        <f t="shared" si="39"/>
        <v xml:space="preserve"> </v>
      </c>
      <c r="K934">
        <f t="shared" si="40"/>
        <v>0</v>
      </c>
      <c r="M934">
        <f t="shared" si="41"/>
        <v>0</v>
      </c>
    </row>
    <row r="935" spans="2:13" x14ac:dyDescent="0.3">
      <c r="B935" s="2"/>
      <c r="G935" t="e">
        <f>VLOOKUP(A935,'[1]Parkrun PBs'!A:B,2,FALSE)</f>
        <v>#N/A</v>
      </c>
      <c r="J935" s="34" t="str">
        <f t="shared" si="39"/>
        <v xml:space="preserve"> </v>
      </c>
      <c r="K935">
        <f t="shared" si="40"/>
        <v>0</v>
      </c>
      <c r="M935">
        <f t="shared" si="41"/>
        <v>0</v>
      </c>
    </row>
    <row r="936" spans="2:13" x14ac:dyDescent="0.3">
      <c r="B936" s="2"/>
      <c r="G936" t="e">
        <f>VLOOKUP(A936,'[1]Parkrun PBs'!A:B,2,FALSE)</f>
        <v>#N/A</v>
      </c>
      <c r="J936" s="34" t="str">
        <f t="shared" si="39"/>
        <v xml:space="preserve"> </v>
      </c>
      <c r="K936">
        <f t="shared" si="40"/>
        <v>0</v>
      </c>
      <c r="M936">
        <f t="shared" si="41"/>
        <v>0</v>
      </c>
    </row>
    <row r="937" spans="2:13" x14ac:dyDescent="0.3">
      <c r="B937" s="2"/>
      <c r="G937" t="e">
        <f>VLOOKUP(A937,'[1]Parkrun PBs'!A:B,2,FALSE)</f>
        <v>#N/A</v>
      </c>
      <c r="J937" s="34" t="str">
        <f t="shared" si="39"/>
        <v xml:space="preserve"> </v>
      </c>
      <c r="K937">
        <f t="shared" si="40"/>
        <v>0</v>
      </c>
      <c r="M937">
        <f t="shared" si="41"/>
        <v>0</v>
      </c>
    </row>
    <row r="938" spans="2:13" x14ac:dyDescent="0.3">
      <c r="B938" s="2"/>
      <c r="G938" t="e">
        <f>VLOOKUP(A938,'[1]Parkrun PBs'!A:B,2,FALSE)</f>
        <v>#N/A</v>
      </c>
      <c r="J938" s="34" t="str">
        <f t="shared" si="39"/>
        <v xml:space="preserve"> </v>
      </c>
      <c r="K938">
        <f t="shared" si="40"/>
        <v>0</v>
      </c>
      <c r="M938">
        <f t="shared" si="41"/>
        <v>0</v>
      </c>
    </row>
    <row r="939" spans="2:13" x14ac:dyDescent="0.3">
      <c r="B939" s="2"/>
      <c r="G939" t="e">
        <f>VLOOKUP(A939,'[1]Parkrun PBs'!A:B,2,FALSE)</f>
        <v>#N/A</v>
      </c>
      <c r="J939" s="34" t="str">
        <f t="shared" si="39"/>
        <v xml:space="preserve"> </v>
      </c>
      <c r="K939">
        <f t="shared" si="40"/>
        <v>0</v>
      </c>
      <c r="M939">
        <f t="shared" si="41"/>
        <v>0</v>
      </c>
    </row>
    <row r="940" spans="2:13" x14ac:dyDescent="0.3">
      <c r="B940" s="2"/>
      <c r="G940" t="e">
        <f>VLOOKUP(A940,'[1]Parkrun PBs'!A:B,2,FALSE)</f>
        <v>#N/A</v>
      </c>
      <c r="J940" s="34" t="str">
        <f t="shared" si="39"/>
        <v xml:space="preserve"> </v>
      </c>
      <c r="K940">
        <f t="shared" si="40"/>
        <v>0</v>
      </c>
      <c r="M940">
        <f t="shared" si="41"/>
        <v>0</v>
      </c>
    </row>
    <row r="941" spans="2:13" x14ac:dyDescent="0.3">
      <c r="B941" s="2"/>
      <c r="G941" t="e">
        <f>VLOOKUP(A941,'[1]Parkrun PBs'!A:B,2,FALSE)</f>
        <v>#N/A</v>
      </c>
      <c r="J941" s="34" t="str">
        <f t="shared" si="39"/>
        <v xml:space="preserve"> </v>
      </c>
      <c r="K941">
        <f t="shared" si="40"/>
        <v>0</v>
      </c>
      <c r="M941">
        <f t="shared" si="41"/>
        <v>0</v>
      </c>
    </row>
    <row r="942" spans="2:13" x14ac:dyDescent="0.3">
      <c r="B942" s="2"/>
      <c r="G942" t="e">
        <f>VLOOKUP(A942,'[1]Parkrun PBs'!A:B,2,FALSE)</f>
        <v>#N/A</v>
      </c>
      <c r="J942" s="34" t="str">
        <f t="shared" si="39"/>
        <v xml:space="preserve"> </v>
      </c>
      <c r="K942">
        <f t="shared" si="40"/>
        <v>0</v>
      </c>
      <c r="M942">
        <f t="shared" si="41"/>
        <v>0</v>
      </c>
    </row>
    <row r="943" spans="2:13" x14ac:dyDescent="0.3">
      <c r="B943" s="2"/>
      <c r="G943" t="e">
        <f>VLOOKUP(A943,'[1]Parkrun PBs'!A:B,2,FALSE)</f>
        <v>#N/A</v>
      </c>
      <c r="J943" s="34" t="str">
        <f t="shared" si="39"/>
        <v xml:space="preserve"> </v>
      </c>
      <c r="K943">
        <f t="shared" si="40"/>
        <v>0</v>
      </c>
      <c r="M943">
        <f t="shared" si="41"/>
        <v>0</v>
      </c>
    </row>
    <row r="944" spans="2:13" x14ac:dyDescent="0.3">
      <c r="B944" s="2"/>
      <c r="G944" t="e">
        <f>VLOOKUP(A944,'[1]Parkrun PBs'!A:B,2,FALSE)</f>
        <v>#N/A</v>
      </c>
      <c r="J944" s="34" t="str">
        <f t="shared" si="39"/>
        <v xml:space="preserve"> </v>
      </c>
      <c r="K944">
        <f t="shared" si="40"/>
        <v>0</v>
      </c>
      <c r="M944">
        <f t="shared" si="41"/>
        <v>0</v>
      </c>
    </row>
    <row r="945" spans="2:13" x14ac:dyDescent="0.3">
      <c r="B945" s="2"/>
      <c r="G945" t="e">
        <f>VLOOKUP(A945,'[1]Parkrun PBs'!A:B,2,FALSE)</f>
        <v>#N/A</v>
      </c>
      <c r="J945" s="34" t="str">
        <f t="shared" si="39"/>
        <v xml:space="preserve"> </v>
      </c>
      <c r="K945">
        <f t="shared" si="40"/>
        <v>0</v>
      </c>
      <c r="M945">
        <f t="shared" si="41"/>
        <v>0</v>
      </c>
    </row>
    <row r="946" spans="2:13" x14ac:dyDescent="0.3">
      <c r="B946" s="2"/>
      <c r="G946" t="e">
        <f>VLOOKUP(A946,'[1]Parkrun PBs'!A:B,2,FALSE)</f>
        <v>#N/A</v>
      </c>
      <c r="J946" s="34" t="str">
        <f t="shared" si="39"/>
        <v xml:space="preserve"> </v>
      </c>
      <c r="K946">
        <f t="shared" si="40"/>
        <v>0</v>
      </c>
      <c r="M946">
        <f t="shared" si="41"/>
        <v>0</v>
      </c>
    </row>
    <row r="947" spans="2:13" x14ac:dyDescent="0.3">
      <c r="B947" s="2"/>
      <c r="G947" t="e">
        <f>VLOOKUP(A947,'[1]Parkrun PBs'!A:B,2,FALSE)</f>
        <v>#N/A</v>
      </c>
      <c r="J947" s="34" t="str">
        <f t="shared" si="39"/>
        <v xml:space="preserve"> </v>
      </c>
      <c r="K947">
        <f t="shared" si="40"/>
        <v>0</v>
      </c>
      <c r="M947">
        <f t="shared" si="41"/>
        <v>0</v>
      </c>
    </row>
    <row r="948" spans="2:13" x14ac:dyDescent="0.3">
      <c r="B948" s="2"/>
      <c r="G948" t="e">
        <f>VLOOKUP(A948,'[1]Parkrun PBs'!A:B,2,FALSE)</f>
        <v>#N/A</v>
      </c>
      <c r="J948" s="34" t="str">
        <f t="shared" si="39"/>
        <v xml:space="preserve"> </v>
      </c>
      <c r="K948">
        <f t="shared" si="40"/>
        <v>0</v>
      </c>
      <c r="M948">
        <f t="shared" si="41"/>
        <v>0</v>
      </c>
    </row>
    <row r="949" spans="2:13" x14ac:dyDescent="0.3">
      <c r="B949" s="2"/>
      <c r="G949" t="e">
        <f>VLOOKUP(A949,'[1]Parkrun PBs'!A:B,2,FALSE)</f>
        <v>#N/A</v>
      </c>
      <c r="J949" s="34" t="str">
        <f t="shared" si="39"/>
        <v xml:space="preserve"> </v>
      </c>
      <c r="K949">
        <f t="shared" si="40"/>
        <v>0</v>
      </c>
      <c r="M949">
        <f t="shared" si="41"/>
        <v>0</v>
      </c>
    </row>
    <row r="950" spans="2:13" x14ac:dyDescent="0.3">
      <c r="B950" s="2"/>
      <c r="G950" t="e">
        <f>VLOOKUP(A950,'[1]Parkrun PBs'!A:B,2,FALSE)</f>
        <v>#N/A</v>
      </c>
      <c r="J950" s="34" t="str">
        <f t="shared" si="39"/>
        <v xml:space="preserve"> </v>
      </c>
      <c r="K950">
        <f t="shared" si="40"/>
        <v>0</v>
      </c>
      <c r="M950">
        <f t="shared" si="41"/>
        <v>0</v>
      </c>
    </row>
    <row r="951" spans="2:13" x14ac:dyDescent="0.3">
      <c r="B951" s="2"/>
      <c r="G951" t="e">
        <f>VLOOKUP(A951,'[1]Parkrun PBs'!A:B,2,FALSE)</f>
        <v>#N/A</v>
      </c>
      <c r="J951" s="34" t="str">
        <f t="shared" si="39"/>
        <v xml:space="preserve"> </v>
      </c>
      <c r="K951">
        <f t="shared" si="40"/>
        <v>0</v>
      </c>
      <c r="M951">
        <f t="shared" si="41"/>
        <v>0</v>
      </c>
    </row>
    <row r="952" spans="2:13" x14ac:dyDescent="0.3">
      <c r="B952" s="2"/>
      <c r="G952" t="e">
        <f>VLOOKUP(A952,'[1]Parkrun PBs'!A:B,2,FALSE)</f>
        <v>#N/A</v>
      </c>
      <c r="J952" s="34" t="str">
        <f t="shared" si="39"/>
        <v xml:space="preserve"> </v>
      </c>
      <c r="K952">
        <f t="shared" si="40"/>
        <v>0</v>
      </c>
      <c r="M952">
        <f t="shared" si="41"/>
        <v>0</v>
      </c>
    </row>
    <row r="953" spans="2:13" x14ac:dyDescent="0.3">
      <c r="B953" s="2"/>
      <c r="G953" t="e">
        <f>VLOOKUP(A953,'[1]Parkrun PBs'!A:B,2,FALSE)</f>
        <v>#N/A</v>
      </c>
      <c r="J953" s="34" t="str">
        <f t="shared" si="39"/>
        <v xml:space="preserve"> </v>
      </c>
      <c r="K953">
        <f t="shared" si="40"/>
        <v>0</v>
      </c>
      <c r="M953">
        <f t="shared" si="41"/>
        <v>0</v>
      </c>
    </row>
    <row r="954" spans="2:13" x14ac:dyDescent="0.3">
      <c r="B954" s="2"/>
      <c r="G954" t="e">
        <f>VLOOKUP(A954,'[1]Parkrun PBs'!A:B,2,FALSE)</f>
        <v>#N/A</v>
      </c>
      <c r="J954" s="34" t="str">
        <f t="shared" si="39"/>
        <v xml:space="preserve"> </v>
      </c>
      <c r="K954">
        <f t="shared" si="40"/>
        <v>0</v>
      </c>
      <c r="M954">
        <f t="shared" si="41"/>
        <v>0</v>
      </c>
    </row>
    <row r="955" spans="2:13" x14ac:dyDescent="0.3">
      <c r="B955" s="2"/>
      <c r="G955" t="e">
        <f>VLOOKUP(A955,'[1]Parkrun PBs'!A:B,2,FALSE)</f>
        <v>#N/A</v>
      </c>
      <c r="J955" s="34" t="str">
        <f t="shared" si="39"/>
        <v xml:space="preserve"> </v>
      </c>
      <c r="K955">
        <f t="shared" si="40"/>
        <v>0</v>
      </c>
      <c r="M955">
        <f t="shared" si="41"/>
        <v>0</v>
      </c>
    </row>
    <row r="956" spans="2:13" x14ac:dyDescent="0.3">
      <c r="B956" s="2"/>
      <c r="G956" t="e">
        <f>VLOOKUP(A956,'[1]Parkrun PBs'!A:B,2,FALSE)</f>
        <v>#N/A</v>
      </c>
      <c r="J956" s="34" t="str">
        <f t="shared" si="39"/>
        <v xml:space="preserve"> </v>
      </c>
      <c r="K956">
        <f t="shared" si="40"/>
        <v>0</v>
      </c>
      <c r="M956">
        <f t="shared" si="41"/>
        <v>0</v>
      </c>
    </row>
    <row r="957" spans="2:13" x14ac:dyDescent="0.3">
      <c r="B957" s="2"/>
      <c r="G957" t="e">
        <f>VLOOKUP(A957,'[1]Parkrun PBs'!A:B,2,FALSE)</f>
        <v>#N/A</v>
      </c>
      <c r="J957" s="34" t="str">
        <f t="shared" si="39"/>
        <v xml:space="preserve"> </v>
      </c>
      <c r="K957">
        <f t="shared" si="40"/>
        <v>0</v>
      </c>
      <c r="M957">
        <f t="shared" si="41"/>
        <v>0</v>
      </c>
    </row>
    <row r="958" spans="2:13" x14ac:dyDescent="0.3">
      <c r="B958" s="2"/>
      <c r="G958" t="e">
        <f>VLOOKUP(A958,'[1]Parkrun PBs'!A:B,2,FALSE)</f>
        <v>#N/A</v>
      </c>
      <c r="J958" s="34" t="str">
        <f t="shared" si="39"/>
        <v xml:space="preserve"> </v>
      </c>
      <c r="K958">
        <f t="shared" si="40"/>
        <v>0</v>
      </c>
      <c r="M958">
        <f t="shared" si="41"/>
        <v>0</v>
      </c>
    </row>
    <row r="959" spans="2:13" x14ac:dyDescent="0.3">
      <c r="B959" s="2"/>
      <c r="G959" t="e">
        <f>VLOOKUP(A959,'[1]Parkrun PBs'!A:B,2,FALSE)</f>
        <v>#N/A</v>
      </c>
      <c r="J959" s="34" t="str">
        <f t="shared" ref="J959:J1022" si="42">IF(H959="Y",IF(I959="Y","FIRST TIMER","NEW PB")," ")</f>
        <v xml:space="preserve"> </v>
      </c>
      <c r="K959">
        <f t="shared" ref="K959:K1022" si="43">IF(H959="Y",1,0)-IF(I959="Y",1,0)</f>
        <v>0</v>
      </c>
      <c r="M959">
        <f t="shared" ref="M959:M1022" si="44">SUM(D959:F959,K959:L959)</f>
        <v>0</v>
      </c>
    </row>
    <row r="960" spans="2:13" x14ac:dyDescent="0.3">
      <c r="B960" s="2"/>
      <c r="G960" t="e">
        <f>VLOOKUP(A960,'[1]Parkrun PBs'!A:B,2,FALSE)</f>
        <v>#N/A</v>
      </c>
      <c r="J960" s="34" t="str">
        <f t="shared" si="42"/>
        <v xml:space="preserve"> </v>
      </c>
      <c r="K960">
        <f t="shared" si="43"/>
        <v>0</v>
      </c>
      <c r="M960">
        <f t="shared" si="44"/>
        <v>0</v>
      </c>
    </row>
    <row r="961" spans="2:13" x14ac:dyDescent="0.3">
      <c r="B961" s="2"/>
      <c r="G961" t="e">
        <f>VLOOKUP(A961,'[1]Parkrun PBs'!A:B,2,FALSE)</f>
        <v>#N/A</v>
      </c>
      <c r="J961" s="34" t="str">
        <f t="shared" si="42"/>
        <v xml:space="preserve"> </v>
      </c>
      <c r="K961">
        <f t="shared" si="43"/>
        <v>0</v>
      </c>
      <c r="M961">
        <f t="shared" si="44"/>
        <v>0</v>
      </c>
    </row>
    <row r="962" spans="2:13" x14ac:dyDescent="0.3">
      <c r="B962" s="2"/>
      <c r="G962" t="e">
        <f>VLOOKUP(A962,'[1]Parkrun PBs'!A:B,2,FALSE)</f>
        <v>#N/A</v>
      </c>
      <c r="J962" s="34" t="str">
        <f t="shared" si="42"/>
        <v xml:space="preserve"> </v>
      </c>
      <c r="K962">
        <f t="shared" si="43"/>
        <v>0</v>
      </c>
      <c r="M962">
        <f t="shared" si="44"/>
        <v>0</v>
      </c>
    </row>
    <row r="963" spans="2:13" x14ac:dyDescent="0.3">
      <c r="B963" s="2"/>
      <c r="G963" t="e">
        <f>VLOOKUP(A963,'[1]Parkrun PBs'!A:B,2,FALSE)</f>
        <v>#N/A</v>
      </c>
      <c r="J963" s="34" t="str">
        <f t="shared" si="42"/>
        <v xml:space="preserve"> </v>
      </c>
      <c r="K963">
        <f t="shared" si="43"/>
        <v>0</v>
      </c>
      <c r="M963">
        <f t="shared" si="44"/>
        <v>0</v>
      </c>
    </row>
    <row r="964" spans="2:13" x14ac:dyDescent="0.3">
      <c r="B964" s="2"/>
      <c r="G964" t="e">
        <f>VLOOKUP(A964,'[1]Parkrun PBs'!A:B,2,FALSE)</f>
        <v>#N/A</v>
      </c>
      <c r="J964" s="34" t="str">
        <f t="shared" si="42"/>
        <v xml:space="preserve"> </v>
      </c>
      <c r="K964">
        <f t="shared" si="43"/>
        <v>0</v>
      </c>
      <c r="M964">
        <f t="shared" si="44"/>
        <v>0</v>
      </c>
    </row>
    <row r="965" spans="2:13" x14ac:dyDescent="0.3">
      <c r="B965" s="2"/>
      <c r="G965" t="e">
        <f>VLOOKUP(A965,'[1]Parkrun PBs'!A:B,2,FALSE)</f>
        <v>#N/A</v>
      </c>
      <c r="J965" s="34" t="str">
        <f t="shared" si="42"/>
        <v xml:space="preserve"> </v>
      </c>
      <c r="K965">
        <f t="shared" si="43"/>
        <v>0</v>
      </c>
      <c r="M965">
        <f t="shared" si="44"/>
        <v>0</v>
      </c>
    </row>
    <row r="966" spans="2:13" x14ac:dyDescent="0.3">
      <c r="B966" s="2"/>
      <c r="G966" t="e">
        <f>VLOOKUP(A966,'[1]Parkrun PBs'!A:B,2,FALSE)</f>
        <v>#N/A</v>
      </c>
      <c r="J966" s="34" t="str">
        <f t="shared" si="42"/>
        <v xml:space="preserve"> </v>
      </c>
      <c r="K966">
        <f t="shared" si="43"/>
        <v>0</v>
      </c>
      <c r="M966">
        <f t="shared" si="44"/>
        <v>0</v>
      </c>
    </row>
    <row r="967" spans="2:13" x14ac:dyDescent="0.3">
      <c r="B967" s="2"/>
      <c r="G967" t="e">
        <f>VLOOKUP(A967,'[1]Parkrun PBs'!A:B,2,FALSE)</f>
        <v>#N/A</v>
      </c>
      <c r="J967" s="34" t="str">
        <f t="shared" si="42"/>
        <v xml:space="preserve"> </v>
      </c>
      <c r="K967">
        <f t="shared" si="43"/>
        <v>0</v>
      </c>
      <c r="M967">
        <f t="shared" si="44"/>
        <v>0</v>
      </c>
    </row>
    <row r="968" spans="2:13" x14ac:dyDescent="0.3">
      <c r="B968" s="2"/>
      <c r="G968" t="e">
        <f>VLOOKUP(A968,'[1]Parkrun PBs'!A:B,2,FALSE)</f>
        <v>#N/A</v>
      </c>
      <c r="J968" s="34" t="str">
        <f t="shared" si="42"/>
        <v xml:space="preserve"> </v>
      </c>
      <c r="K968">
        <f t="shared" si="43"/>
        <v>0</v>
      </c>
      <c r="M968">
        <f t="shared" si="44"/>
        <v>0</v>
      </c>
    </row>
    <row r="969" spans="2:13" x14ac:dyDescent="0.3">
      <c r="B969" s="2"/>
      <c r="G969" t="e">
        <f>VLOOKUP(A969,'[1]Parkrun PBs'!A:B,2,FALSE)</f>
        <v>#N/A</v>
      </c>
      <c r="J969" s="34" t="str">
        <f t="shared" si="42"/>
        <v xml:space="preserve"> </v>
      </c>
      <c r="K969">
        <f t="shared" si="43"/>
        <v>0</v>
      </c>
      <c r="M969">
        <f t="shared" si="44"/>
        <v>0</v>
      </c>
    </row>
    <row r="970" spans="2:13" x14ac:dyDescent="0.3">
      <c r="B970" s="2"/>
      <c r="G970" t="e">
        <f>VLOOKUP(A970,'[1]Parkrun PBs'!A:B,2,FALSE)</f>
        <v>#N/A</v>
      </c>
      <c r="J970" s="34" t="str">
        <f t="shared" si="42"/>
        <v xml:space="preserve"> </v>
      </c>
      <c r="K970">
        <f t="shared" si="43"/>
        <v>0</v>
      </c>
      <c r="M970">
        <f t="shared" si="44"/>
        <v>0</v>
      </c>
    </row>
    <row r="971" spans="2:13" x14ac:dyDescent="0.3">
      <c r="B971" s="2"/>
      <c r="G971" t="e">
        <f>VLOOKUP(A971,'[1]Parkrun PBs'!A:B,2,FALSE)</f>
        <v>#N/A</v>
      </c>
      <c r="J971" s="34" t="str">
        <f t="shared" si="42"/>
        <v xml:space="preserve"> </v>
      </c>
      <c r="K971">
        <f t="shared" si="43"/>
        <v>0</v>
      </c>
      <c r="M971">
        <f t="shared" si="44"/>
        <v>0</v>
      </c>
    </row>
    <row r="972" spans="2:13" x14ac:dyDescent="0.3">
      <c r="B972" s="2"/>
      <c r="G972" t="e">
        <f>VLOOKUP(A972,'[1]Parkrun PBs'!A:B,2,FALSE)</f>
        <v>#N/A</v>
      </c>
      <c r="J972" s="34" t="str">
        <f t="shared" si="42"/>
        <v xml:space="preserve"> </v>
      </c>
      <c r="K972">
        <f t="shared" si="43"/>
        <v>0</v>
      </c>
      <c r="M972">
        <f t="shared" si="44"/>
        <v>0</v>
      </c>
    </row>
    <row r="973" spans="2:13" x14ac:dyDescent="0.3">
      <c r="B973" s="2"/>
      <c r="G973" t="e">
        <f>VLOOKUP(A973,'[1]Parkrun PBs'!A:B,2,FALSE)</f>
        <v>#N/A</v>
      </c>
      <c r="J973" s="34" t="str">
        <f t="shared" si="42"/>
        <v xml:space="preserve"> </v>
      </c>
      <c r="K973">
        <f t="shared" si="43"/>
        <v>0</v>
      </c>
      <c r="M973">
        <f t="shared" si="44"/>
        <v>0</v>
      </c>
    </row>
    <row r="974" spans="2:13" x14ac:dyDescent="0.3">
      <c r="B974" s="2"/>
      <c r="G974" t="e">
        <f>VLOOKUP(A974,'[1]Parkrun PBs'!A:B,2,FALSE)</f>
        <v>#N/A</v>
      </c>
      <c r="J974" s="34" t="str">
        <f t="shared" si="42"/>
        <v xml:space="preserve"> </v>
      </c>
      <c r="K974">
        <f t="shared" si="43"/>
        <v>0</v>
      </c>
      <c r="M974">
        <f t="shared" si="44"/>
        <v>0</v>
      </c>
    </row>
    <row r="975" spans="2:13" x14ac:dyDescent="0.3">
      <c r="B975" s="2"/>
      <c r="G975" t="e">
        <f>VLOOKUP(A975,'[1]Parkrun PBs'!A:B,2,FALSE)</f>
        <v>#N/A</v>
      </c>
      <c r="J975" s="34" t="str">
        <f t="shared" si="42"/>
        <v xml:space="preserve"> </v>
      </c>
      <c r="K975">
        <f t="shared" si="43"/>
        <v>0</v>
      </c>
      <c r="M975">
        <f t="shared" si="44"/>
        <v>0</v>
      </c>
    </row>
    <row r="976" spans="2:13" x14ac:dyDescent="0.3">
      <c r="B976" s="2"/>
      <c r="G976" t="e">
        <f>VLOOKUP(A976,'[1]Parkrun PBs'!A:B,2,FALSE)</f>
        <v>#N/A</v>
      </c>
      <c r="J976" s="34" t="str">
        <f t="shared" si="42"/>
        <v xml:space="preserve"> </v>
      </c>
      <c r="K976">
        <f t="shared" si="43"/>
        <v>0</v>
      </c>
      <c r="M976">
        <f t="shared" si="44"/>
        <v>0</v>
      </c>
    </row>
    <row r="977" spans="2:13" x14ac:dyDescent="0.3">
      <c r="B977" s="2"/>
      <c r="G977" t="e">
        <f>VLOOKUP(A977,'[1]Parkrun PBs'!A:B,2,FALSE)</f>
        <v>#N/A</v>
      </c>
      <c r="J977" s="34" t="str">
        <f t="shared" si="42"/>
        <v xml:space="preserve"> </v>
      </c>
      <c r="K977">
        <f t="shared" si="43"/>
        <v>0</v>
      </c>
      <c r="M977">
        <f t="shared" si="44"/>
        <v>0</v>
      </c>
    </row>
    <row r="978" spans="2:13" x14ac:dyDescent="0.3">
      <c r="B978" s="2"/>
      <c r="G978" t="e">
        <f>VLOOKUP(A978,'[1]Parkrun PBs'!A:B,2,FALSE)</f>
        <v>#N/A</v>
      </c>
      <c r="J978" s="34" t="str">
        <f t="shared" si="42"/>
        <v xml:space="preserve"> </v>
      </c>
      <c r="K978">
        <f t="shared" si="43"/>
        <v>0</v>
      </c>
      <c r="M978">
        <f t="shared" si="44"/>
        <v>0</v>
      </c>
    </row>
    <row r="979" spans="2:13" x14ac:dyDescent="0.3">
      <c r="B979" s="2"/>
      <c r="G979" t="e">
        <f>VLOOKUP(A979,'[1]Parkrun PBs'!A:B,2,FALSE)</f>
        <v>#N/A</v>
      </c>
      <c r="J979" s="34" t="str">
        <f t="shared" si="42"/>
        <v xml:space="preserve"> </v>
      </c>
      <c r="K979">
        <f t="shared" si="43"/>
        <v>0</v>
      </c>
      <c r="M979">
        <f t="shared" si="44"/>
        <v>0</v>
      </c>
    </row>
    <row r="980" spans="2:13" x14ac:dyDescent="0.3">
      <c r="B980" s="2"/>
      <c r="G980" t="e">
        <f>VLOOKUP(A980,'[1]Parkrun PBs'!A:B,2,FALSE)</f>
        <v>#N/A</v>
      </c>
      <c r="J980" s="34" t="str">
        <f t="shared" si="42"/>
        <v xml:space="preserve"> </v>
      </c>
      <c r="K980">
        <f t="shared" si="43"/>
        <v>0</v>
      </c>
      <c r="M980">
        <f t="shared" si="44"/>
        <v>0</v>
      </c>
    </row>
    <row r="981" spans="2:13" x14ac:dyDescent="0.3">
      <c r="B981" s="2"/>
      <c r="G981" t="e">
        <f>VLOOKUP(A981,'[1]Parkrun PBs'!A:B,2,FALSE)</f>
        <v>#N/A</v>
      </c>
      <c r="J981" s="34" t="str">
        <f t="shared" si="42"/>
        <v xml:space="preserve"> </v>
      </c>
      <c r="K981">
        <f t="shared" si="43"/>
        <v>0</v>
      </c>
      <c r="M981">
        <f t="shared" si="44"/>
        <v>0</v>
      </c>
    </row>
    <row r="982" spans="2:13" x14ac:dyDescent="0.3">
      <c r="B982" s="2"/>
      <c r="G982" t="e">
        <f>VLOOKUP(A982,'[1]Parkrun PBs'!A:B,2,FALSE)</f>
        <v>#N/A</v>
      </c>
      <c r="J982" s="34" t="str">
        <f t="shared" si="42"/>
        <v xml:space="preserve"> </v>
      </c>
      <c r="K982">
        <f t="shared" si="43"/>
        <v>0</v>
      </c>
      <c r="M982">
        <f t="shared" si="44"/>
        <v>0</v>
      </c>
    </row>
    <row r="983" spans="2:13" x14ac:dyDescent="0.3">
      <c r="B983" s="2"/>
      <c r="G983" t="e">
        <f>VLOOKUP(A983,'[1]Parkrun PBs'!A:B,2,FALSE)</f>
        <v>#N/A</v>
      </c>
      <c r="J983" s="34" t="str">
        <f t="shared" si="42"/>
        <v xml:space="preserve"> </v>
      </c>
      <c r="K983">
        <f t="shared" si="43"/>
        <v>0</v>
      </c>
      <c r="M983">
        <f t="shared" si="44"/>
        <v>0</v>
      </c>
    </row>
    <row r="984" spans="2:13" x14ac:dyDescent="0.3">
      <c r="B984" s="2"/>
      <c r="G984" t="e">
        <f>VLOOKUP(A984,'[1]Parkrun PBs'!A:B,2,FALSE)</f>
        <v>#N/A</v>
      </c>
      <c r="J984" s="34" t="str">
        <f t="shared" si="42"/>
        <v xml:space="preserve"> </v>
      </c>
      <c r="K984">
        <f t="shared" si="43"/>
        <v>0</v>
      </c>
      <c r="M984">
        <f t="shared" si="44"/>
        <v>0</v>
      </c>
    </row>
    <row r="985" spans="2:13" x14ac:dyDescent="0.3">
      <c r="B985" s="2"/>
      <c r="G985" t="e">
        <f>VLOOKUP(A985,'[1]Parkrun PBs'!A:B,2,FALSE)</f>
        <v>#N/A</v>
      </c>
      <c r="J985" s="34" t="str">
        <f t="shared" si="42"/>
        <v xml:space="preserve"> </v>
      </c>
      <c r="K985">
        <f t="shared" si="43"/>
        <v>0</v>
      </c>
      <c r="M985">
        <f t="shared" si="44"/>
        <v>0</v>
      </c>
    </row>
    <row r="986" spans="2:13" x14ac:dyDescent="0.3">
      <c r="B986" s="2"/>
      <c r="G986" t="e">
        <f>VLOOKUP(A986,'[1]Parkrun PBs'!A:B,2,FALSE)</f>
        <v>#N/A</v>
      </c>
      <c r="J986" s="34" t="str">
        <f t="shared" si="42"/>
        <v xml:space="preserve"> </v>
      </c>
      <c r="K986">
        <f t="shared" si="43"/>
        <v>0</v>
      </c>
      <c r="M986">
        <f t="shared" si="44"/>
        <v>0</v>
      </c>
    </row>
    <row r="987" spans="2:13" x14ac:dyDescent="0.3">
      <c r="B987" s="2"/>
      <c r="G987" t="e">
        <f>VLOOKUP(A987,'[1]Parkrun PBs'!A:B,2,FALSE)</f>
        <v>#N/A</v>
      </c>
      <c r="J987" s="34" t="str">
        <f t="shared" si="42"/>
        <v xml:space="preserve"> </v>
      </c>
      <c r="K987">
        <f t="shared" si="43"/>
        <v>0</v>
      </c>
      <c r="M987">
        <f t="shared" si="44"/>
        <v>0</v>
      </c>
    </row>
    <row r="988" spans="2:13" x14ac:dyDescent="0.3">
      <c r="B988" s="2"/>
      <c r="G988" t="e">
        <f>VLOOKUP(A988,'[1]Parkrun PBs'!A:B,2,FALSE)</f>
        <v>#N/A</v>
      </c>
      <c r="J988" s="34" t="str">
        <f t="shared" si="42"/>
        <v xml:space="preserve"> </v>
      </c>
      <c r="K988">
        <f t="shared" si="43"/>
        <v>0</v>
      </c>
      <c r="M988">
        <f t="shared" si="44"/>
        <v>0</v>
      </c>
    </row>
    <row r="989" spans="2:13" x14ac:dyDescent="0.3">
      <c r="B989" s="2"/>
      <c r="G989" t="e">
        <f>VLOOKUP(A989,'[1]Parkrun PBs'!A:B,2,FALSE)</f>
        <v>#N/A</v>
      </c>
      <c r="J989" s="34" t="str">
        <f t="shared" si="42"/>
        <v xml:space="preserve"> </v>
      </c>
      <c r="K989">
        <f t="shared" si="43"/>
        <v>0</v>
      </c>
      <c r="M989">
        <f t="shared" si="44"/>
        <v>0</v>
      </c>
    </row>
    <row r="990" spans="2:13" x14ac:dyDescent="0.3">
      <c r="B990" s="2"/>
      <c r="G990" t="e">
        <f>VLOOKUP(A990,'[1]Parkrun PBs'!A:B,2,FALSE)</f>
        <v>#N/A</v>
      </c>
      <c r="J990" s="34" t="str">
        <f t="shared" si="42"/>
        <v xml:space="preserve"> </v>
      </c>
      <c r="K990">
        <f t="shared" si="43"/>
        <v>0</v>
      </c>
      <c r="M990">
        <f t="shared" si="44"/>
        <v>0</v>
      </c>
    </row>
    <row r="991" spans="2:13" x14ac:dyDescent="0.3">
      <c r="B991" s="2"/>
      <c r="G991" t="e">
        <f>VLOOKUP(A991,'[1]Parkrun PBs'!A:B,2,FALSE)</f>
        <v>#N/A</v>
      </c>
      <c r="J991" s="34" t="str">
        <f t="shared" si="42"/>
        <v xml:space="preserve"> </v>
      </c>
      <c r="K991">
        <f t="shared" si="43"/>
        <v>0</v>
      </c>
      <c r="M991">
        <f t="shared" si="44"/>
        <v>0</v>
      </c>
    </row>
    <row r="992" spans="2:13" x14ac:dyDescent="0.3">
      <c r="B992" s="2"/>
      <c r="G992" t="e">
        <f>VLOOKUP(A992,'[1]Parkrun PBs'!A:B,2,FALSE)</f>
        <v>#N/A</v>
      </c>
      <c r="J992" s="34" t="str">
        <f t="shared" si="42"/>
        <v xml:space="preserve"> </v>
      </c>
      <c r="K992">
        <f t="shared" si="43"/>
        <v>0</v>
      </c>
      <c r="M992">
        <f t="shared" si="44"/>
        <v>0</v>
      </c>
    </row>
    <row r="993" spans="2:13" x14ac:dyDescent="0.3">
      <c r="B993" s="2"/>
      <c r="G993" t="e">
        <f>VLOOKUP(A993,'[1]Parkrun PBs'!A:B,2,FALSE)</f>
        <v>#N/A</v>
      </c>
      <c r="J993" s="34" t="str">
        <f t="shared" si="42"/>
        <v xml:space="preserve"> </v>
      </c>
      <c r="K993">
        <f t="shared" si="43"/>
        <v>0</v>
      </c>
      <c r="M993">
        <f t="shared" si="44"/>
        <v>0</v>
      </c>
    </row>
    <row r="994" spans="2:13" x14ac:dyDescent="0.3">
      <c r="B994" s="2"/>
      <c r="G994" t="e">
        <f>VLOOKUP(A994,'[1]Parkrun PBs'!A:B,2,FALSE)</f>
        <v>#N/A</v>
      </c>
      <c r="J994" s="34" t="str">
        <f t="shared" si="42"/>
        <v xml:space="preserve"> </v>
      </c>
      <c r="K994">
        <f t="shared" si="43"/>
        <v>0</v>
      </c>
      <c r="M994">
        <f t="shared" si="44"/>
        <v>0</v>
      </c>
    </row>
    <row r="995" spans="2:13" x14ac:dyDescent="0.3">
      <c r="B995" s="2"/>
      <c r="G995" t="e">
        <f>VLOOKUP(A995,'[1]Parkrun PBs'!A:B,2,FALSE)</f>
        <v>#N/A</v>
      </c>
      <c r="J995" s="34" t="str">
        <f t="shared" si="42"/>
        <v xml:space="preserve"> </v>
      </c>
      <c r="K995">
        <f t="shared" si="43"/>
        <v>0</v>
      </c>
      <c r="M995">
        <f t="shared" si="44"/>
        <v>0</v>
      </c>
    </row>
    <row r="996" spans="2:13" x14ac:dyDescent="0.3">
      <c r="B996" s="2"/>
      <c r="G996" t="e">
        <f>VLOOKUP(A996,'[1]Parkrun PBs'!A:B,2,FALSE)</f>
        <v>#N/A</v>
      </c>
      <c r="J996" s="34" t="str">
        <f t="shared" si="42"/>
        <v xml:space="preserve"> </v>
      </c>
      <c r="K996">
        <f t="shared" si="43"/>
        <v>0</v>
      </c>
      <c r="M996">
        <f t="shared" si="44"/>
        <v>0</v>
      </c>
    </row>
    <row r="997" spans="2:13" x14ac:dyDescent="0.3">
      <c r="B997" s="2"/>
      <c r="G997" t="e">
        <f>VLOOKUP(A997,'[1]Parkrun PBs'!A:B,2,FALSE)</f>
        <v>#N/A</v>
      </c>
      <c r="J997" s="34" t="str">
        <f t="shared" si="42"/>
        <v xml:space="preserve"> </v>
      </c>
      <c r="K997">
        <f t="shared" si="43"/>
        <v>0</v>
      </c>
      <c r="M997">
        <f t="shared" si="44"/>
        <v>0</v>
      </c>
    </row>
    <row r="998" spans="2:13" x14ac:dyDescent="0.3">
      <c r="B998" s="2"/>
      <c r="G998" t="e">
        <f>VLOOKUP(A998,'[1]Parkrun PBs'!A:B,2,FALSE)</f>
        <v>#N/A</v>
      </c>
      <c r="J998" s="34" t="str">
        <f t="shared" si="42"/>
        <v xml:space="preserve"> </v>
      </c>
      <c r="K998">
        <f t="shared" si="43"/>
        <v>0</v>
      </c>
      <c r="M998">
        <f t="shared" si="44"/>
        <v>0</v>
      </c>
    </row>
    <row r="999" spans="2:13" x14ac:dyDescent="0.3">
      <c r="B999" s="2"/>
      <c r="G999" t="e">
        <f>VLOOKUP(A999,'[1]Parkrun PBs'!A:B,2,FALSE)</f>
        <v>#N/A</v>
      </c>
      <c r="J999" s="34" t="str">
        <f t="shared" si="42"/>
        <v xml:space="preserve"> </v>
      </c>
      <c r="K999">
        <f t="shared" si="43"/>
        <v>0</v>
      </c>
      <c r="M999">
        <f t="shared" si="44"/>
        <v>0</v>
      </c>
    </row>
    <row r="1000" spans="2:13" x14ac:dyDescent="0.3">
      <c r="B1000" s="2"/>
      <c r="G1000" t="e">
        <f>VLOOKUP(A1000,'[1]Parkrun PBs'!A:B,2,FALSE)</f>
        <v>#N/A</v>
      </c>
      <c r="J1000" s="34" t="str">
        <f t="shared" si="42"/>
        <v xml:space="preserve"> </v>
      </c>
      <c r="K1000">
        <f t="shared" si="43"/>
        <v>0</v>
      </c>
      <c r="M1000">
        <f t="shared" si="44"/>
        <v>0</v>
      </c>
    </row>
    <row r="1001" spans="2:13" x14ac:dyDescent="0.3">
      <c r="B1001" s="2"/>
      <c r="G1001" t="e">
        <f>VLOOKUP(A1001,'[1]Parkrun PBs'!A:B,2,FALSE)</f>
        <v>#N/A</v>
      </c>
      <c r="J1001" s="34" t="str">
        <f t="shared" si="42"/>
        <v xml:space="preserve"> </v>
      </c>
      <c r="K1001">
        <f t="shared" si="43"/>
        <v>0</v>
      </c>
      <c r="M1001">
        <f t="shared" si="44"/>
        <v>0</v>
      </c>
    </row>
    <row r="1002" spans="2:13" x14ac:dyDescent="0.3">
      <c r="B1002" s="2"/>
      <c r="G1002" t="e">
        <f>VLOOKUP(A1002,'[1]Parkrun PBs'!A:B,2,FALSE)</f>
        <v>#N/A</v>
      </c>
      <c r="J1002" s="34" t="str">
        <f t="shared" si="42"/>
        <v xml:space="preserve"> </v>
      </c>
      <c r="K1002">
        <f t="shared" si="43"/>
        <v>0</v>
      </c>
      <c r="M1002">
        <f t="shared" si="44"/>
        <v>0</v>
      </c>
    </row>
    <row r="1003" spans="2:13" x14ac:dyDescent="0.3">
      <c r="B1003" s="2"/>
      <c r="G1003" t="e">
        <f>VLOOKUP(A1003,'[1]Parkrun PBs'!A:B,2,FALSE)</f>
        <v>#N/A</v>
      </c>
      <c r="J1003" s="34" t="str">
        <f t="shared" si="42"/>
        <v xml:space="preserve"> </v>
      </c>
      <c r="K1003">
        <f t="shared" si="43"/>
        <v>0</v>
      </c>
      <c r="M1003">
        <f t="shared" si="44"/>
        <v>0</v>
      </c>
    </row>
    <row r="1004" spans="2:13" x14ac:dyDescent="0.3">
      <c r="B1004" s="2"/>
      <c r="G1004" t="e">
        <f>VLOOKUP(A1004,'[1]Parkrun PBs'!A:B,2,FALSE)</f>
        <v>#N/A</v>
      </c>
      <c r="J1004" s="34" t="str">
        <f t="shared" si="42"/>
        <v xml:space="preserve"> </v>
      </c>
      <c r="K1004">
        <f t="shared" si="43"/>
        <v>0</v>
      </c>
      <c r="M1004">
        <f t="shared" si="44"/>
        <v>0</v>
      </c>
    </row>
    <row r="1005" spans="2:13" x14ac:dyDescent="0.3">
      <c r="B1005" s="2"/>
      <c r="G1005" t="e">
        <f>VLOOKUP(A1005,'[1]Parkrun PBs'!A:B,2,FALSE)</f>
        <v>#N/A</v>
      </c>
      <c r="J1005" s="34" t="str">
        <f t="shared" si="42"/>
        <v xml:space="preserve"> </v>
      </c>
      <c r="K1005">
        <f t="shared" si="43"/>
        <v>0</v>
      </c>
      <c r="M1005">
        <f t="shared" si="44"/>
        <v>0</v>
      </c>
    </row>
    <row r="1006" spans="2:13" x14ac:dyDescent="0.3">
      <c r="B1006" s="2"/>
      <c r="G1006" t="e">
        <f>VLOOKUP(A1006,'[1]Parkrun PBs'!A:B,2,FALSE)</f>
        <v>#N/A</v>
      </c>
      <c r="J1006" s="34" t="str">
        <f t="shared" si="42"/>
        <v xml:space="preserve"> </v>
      </c>
      <c r="K1006">
        <f t="shared" si="43"/>
        <v>0</v>
      </c>
      <c r="M1006">
        <f t="shared" si="44"/>
        <v>0</v>
      </c>
    </row>
    <row r="1007" spans="2:13" x14ac:dyDescent="0.3">
      <c r="B1007" s="2"/>
      <c r="G1007" t="e">
        <f>VLOOKUP(A1007,'[1]Parkrun PBs'!A:B,2,FALSE)</f>
        <v>#N/A</v>
      </c>
      <c r="J1007" s="34" t="str">
        <f t="shared" si="42"/>
        <v xml:space="preserve"> </v>
      </c>
      <c r="K1007">
        <f t="shared" si="43"/>
        <v>0</v>
      </c>
      <c r="M1007">
        <f t="shared" si="44"/>
        <v>0</v>
      </c>
    </row>
    <row r="1008" spans="2:13" x14ac:dyDescent="0.3">
      <c r="B1008" s="2"/>
      <c r="G1008" t="e">
        <f>VLOOKUP(A1008,'[1]Parkrun PBs'!A:B,2,FALSE)</f>
        <v>#N/A</v>
      </c>
      <c r="J1008" s="34" t="str">
        <f t="shared" si="42"/>
        <v xml:space="preserve"> </v>
      </c>
      <c r="K1008">
        <f t="shared" si="43"/>
        <v>0</v>
      </c>
      <c r="M1008">
        <f t="shared" si="44"/>
        <v>0</v>
      </c>
    </row>
    <row r="1009" spans="2:13" x14ac:dyDescent="0.3">
      <c r="B1009" s="2"/>
      <c r="G1009" t="e">
        <f>VLOOKUP(A1009,'[1]Parkrun PBs'!A:B,2,FALSE)</f>
        <v>#N/A</v>
      </c>
      <c r="J1009" s="34" t="str">
        <f t="shared" si="42"/>
        <v xml:space="preserve"> </v>
      </c>
      <c r="K1009">
        <f t="shared" si="43"/>
        <v>0</v>
      </c>
      <c r="M1009">
        <f t="shared" si="44"/>
        <v>0</v>
      </c>
    </row>
    <row r="1010" spans="2:13" x14ac:dyDescent="0.3">
      <c r="B1010" s="2"/>
      <c r="G1010" t="e">
        <f>VLOOKUP(A1010,'[1]Parkrun PBs'!A:B,2,FALSE)</f>
        <v>#N/A</v>
      </c>
      <c r="J1010" s="34" t="str">
        <f t="shared" si="42"/>
        <v xml:space="preserve"> </v>
      </c>
      <c r="K1010">
        <f t="shared" si="43"/>
        <v>0</v>
      </c>
      <c r="M1010">
        <f t="shared" si="44"/>
        <v>0</v>
      </c>
    </row>
    <row r="1011" spans="2:13" x14ac:dyDescent="0.3">
      <c r="B1011" s="2"/>
      <c r="G1011" t="e">
        <f>VLOOKUP(A1011,'[1]Parkrun PBs'!A:B,2,FALSE)</f>
        <v>#N/A</v>
      </c>
      <c r="J1011" s="34" t="str">
        <f t="shared" si="42"/>
        <v xml:space="preserve"> </v>
      </c>
      <c r="K1011">
        <f t="shared" si="43"/>
        <v>0</v>
      </c>
      <c r="M1011">
        <f t="shared" si="44"/>
        <v>0</v>
      </c>
    </row>
    <row r="1012" spans="2:13" x14ac:dyDescent="0.3">
      <c r="B1012" s="2"/>
      <c r="G1012" t="e">
        <f>VLOOKUP(A1012,'[1]Parkrun PBs'!A:B,2,FALSE)</f>
        <v>#N/A</v>
      </c>
      <c r="J1012" s="34" t="str">
        <f t="shared" si="42"/>
        <v xml:space="preserve"> </v>
      </c>
      <c r="K1012">
        <f t="shared" si="43"/>
        <v>0</v>
      </c>
      <c r="M1012">
        <f t="shared" si="44"/>
        <v>0</v>
      </c>
    </row>
    <row r="1013" spans="2:13" x14ac:dyDescent="0.3">
      <c r="B1013" s="2"/>
      <c r="G1013" t="e">
        <f>VLOOKUP(A1013,'[1]Parkrun PBs'!A:B,2,FALSE)</f>
        <v>#N/A</v>
      </c>
      <c r="J1013" s="34" t="str">
        <f t="shared" si="42"/>
        <v xml:space="preserve"> </v>
      </c>
      <c r="K1013">
        <f t="shared" si="43"/>
        <v>0</v>
      </c>
      <c r="M1013">
        <f t="shared" si="44"/>
        <v>0</v>
      </c>
    </row>
    <row r="1014" spans="2:13" x14ac:dyDescent="0.3">
      <c r="B1014" s="2"/>
      <c r="G1014" t="e">
        <f>VLOOKUP(A1014,'[1]Parkrun PBs'!A:B,2,FALSE)</f>
        <v>#N/A</v>
      </c>
      <c r="J1014" s="34" t="str">
        <f t="shared" si="42"/>
        <v xml:space="preserve"> </v>
      </c>
      <c r="K1014">
        <f t="shared" si="43"/>
        <v>0</v>
      </c>
      <c r="M1014">
        <f t="shared" si="44"/>
        <v>0</v>
      </c>
    </row>
    <row r="1015" spans="2:13" x14ac:dyDescent="0.3">
      <c r="B1015" s="2"/>
      <c r="G1015" t="e">
        <f>VLOOKUP(A1015,'[1]Parkrun PBs'!A:B,2,FALSE)</f>
        <v>#N/A</v>
      </c>
      <c r="J1015" s="34" t="str">
        <f t="shared" si="42"/>
        <v xml:space="preserve"> </v>
      </c>
      <c r="K1015">
        <f t="shared" si="43"/>
        <v>0</v>
      </c>
      <c r="M1015">
        <f t="shared" si="44"/>
        <v>0</v>
      </c>
    </row>
    <row r="1016" spans="2:13" x14ac:dyDescent="0.3">
      <c r="B1016" s="2"/>
      <c r="G1016" t="e">
        <f>VLOOKUP(A1016,'[1]Parkrun PBs'!A:B,2,FALSE)</f>
        <v>#N/A</v>
      </c>
      <c r="J1016" s="34" t="str">
        <f t="shared" si="42"/>
        <v xml:space="preserve"> </v>
      </c>
      <c r="K1016">
        <f t="shared" si="43"/>
        <v>0</v>
      </c>
      <c r="M1016">
        <f t="shared" si="44"/>
        <v>0</v>
      </c>
    </row>
    <row r="1017" spans="2:13" x14ac:dyDescent="0.3">
      <c r="B1017" s="2"/>
      <c r="G1017" t="e">
        <f>VLOOKUP(A1017,'[1]Parkrun PBs'!A:B,2,FALSE)</f>
        <v>#N/A</v>
      </c>
      <c r="J1017" s="34" t="str">
        <f t="shared" si="42"/>
        <v xml:space="preserve"> </v>
      </c>
      <c r="K1017">
        <f t="shared" si="43"/>
        <v>0</v>
      </c>
      <c r="M1017">
        <f t="shared" si="44"/>
        <v>0</v>
      </c>
    </row>
    <row r="1018" spans="2:13" x14ac:dyDescent="0.3">
      <c r="B1018" s="2"/>
      <c r="G1018" t="e">
        <f>VLOOKUP(A1018,'[1]Parkrun PBs'!A:B,2,FALSE)</f>
        <v>#N/A</v>
      </c>
      <c r="J1018" s="34" t="str">
        <f t="shared" si="42"/>
        <v xml:space="preserve"> </v>
      </c>
      <c r="K1018">
        <f t="shared" si="43"/>
        <v>0</v>
      </c>
      <c r="M1018">
        <f t="shared" si="44"/>
        <v>0</v>
      </c>
    </row>
    <row r="1019" spans="2:13" x14ac:dyDescent="0.3">
      <c r="B1019" s="2"/>
      <c r="G1019" t="e">
        <f>VLOOKUP(A1019,'[1]Parkrun PBs'!A:B,2,FALSE)</f>
        <v>#N/A</v>
      </c>
      <c r="J1019" s="34" t="str">
        <f t="shared" si="42"/>
        <v xml:space="preserve"> </v>
      </c>
      <c r="K1019">
        <f t="shared" si="43"/>
        <v>0</v>
      </c>
      <c r="M1019">
        <f t="shared" si="44"/>
        <v>0</v>
      </c>
    </row>
    <row r="1020" spans="2:13" x14ac:dyDescent="0.3">
      <c r="B1020" s="2"/>
      <c r="G1020" t="e">
        <f>VLOOKUP(A1020,'[1]Parkrun PBs'!A:B,2,FALSE)</f>
        <v>#N/A</v>
      </c>
      <c r="J1020" s="34" t="str">
        <f t="shared" si="42"/>
        <v xml:space="preserve"> </v>
      </c>
      <c r="K1020">
        <f t="shared" si="43"/>
        <v>0</v>
      </c>
      <c r="M1020">
        <f t="shared" si="44"/>
        <v>0</v>
      </c>
    </row>
    <row r="1021" spans="2:13" x14ac:dyDescent="0.3">
      <c r="B1021" s="2"/>
      <c r="G1021" t="e">
        <f>VLOOKUP(A1021,'[1]Parkrun PBs'!A:B,2,FALSE)</f>
        <v>#N/A</v>
      </c>
      <c r="J1021" s="34" t="str">
        <f t="shared" si="42"/>
        <v xml:space="preserve"> </v>
      </c>
      <c r="K1021">
        <f t="shared" si="43"/>
        <v>0</v>
      </c>
      <c r="M1021">
        <f t="shared" si="44"/>
        <v>0</v>
      </c>
    </row>
    <row r="1022" spans="2:13" x14ac:dyDescent="0.3">
      <c r="B1022" s="2"/>
      <c r="G1022" t="e">
        <f>VLOOKUP(A1022,'[1]Parkrun PBs'!A:B,2,FALSE)</f>
        <v>#N/A</v>
      </c>
      <c r="J1022" s="34" t="str">
        <f t="shared" si="42"/>
        <v xml:space="preserve"> </v>
      </c>
      <c r="K1022">
        <f t="shared" si="43"/>
        <v>0</v>
      </c>
      <c r="M1022">
        <f t="shared" si="44"/>
        <v>0</v>
      </c>
    </row>
    <row r="1023" spans="2:13" x14ac:dyDescent="0.3">
      <c r="B1023" s="2"/>
      <c r="G1023" t="e">
        <f>VLOOKUP(A1023,'[1]Parkrun PBs'!A:B,2,FALSE)</f>
        <v>#N/A</v>
      </c>
      <c r="J1023" s="34" t="str">
        <f t="shared" ref="J1023:J1086" si="45">IF(H1023="Y",IF(I1023="Y","FIRST TIMER","NEW PB")," ")</f>
        <v xml:space="preserve"> </v>
      </c>
      <c r="K1023">
        <f t="shared" ref="K1023:K1086" si="46">IF(H1023="Y",1,0)-IF(I1023="Y",1,0)</f>
        <v>0</v>
      </c>
      <c r="M1023">
        <f t="shared" ref="M1023:M1086" si="47">SUM(D1023:F1023,K1023:L1023)</f>
        <v>0</v>
      </c>
    </row>
    <row r="1024" spans="2:13" x14ac:dyDescent="0.3">
      <c r="B1024" s="2"/>
      <c r="G1024" t="e">
        <f>VLOOKUP(A1024,'[1]Parkrun PBs'!A:B,2,FALSE)</f>
        <v>#N/A</v>
      </c>
      <c r="J1024" s="34" t="str">
        <f t="shared" si="45"/>
        <v xml:space="preserve"> </v>
      </c>
      <c r="K1024">
        <f t="shared" si="46"/>
        <v>0</v>
      </c>
      <c r="M1024">
        <f t="shared" si="47"/>
        <v>0</v>
      </c>
    </row>
    <row r="1025" spans="2:13" x14ac:dyDescent="0.3">
      <c r="B1025" s="2"/>
      <c r="G1025" t="e">
        <f>VLOOKUP(A1025,'[1]Parkrun PBs'!A:B,2,FALSE)</f>
        <v>#N/A</v>
      </c>
      <c r="J1025" s="34" t="str">
        <f t="shared" si="45"/>
        <v xml:space="preserve"> </v>
      </c>
      <c r="K1025">
        <f t="shared" si="46"/>
        <v>0</v>
      </c>
      <c r="M1025">
        <f t="shared" si="47"/>
        <v>0</v>
      </c>
    </row>
    <row r="1026" spans="2:13" x14ac:dyDescent="0.3">
      <c r="B1026" s="2"/>
      <c r="G1026" t="e">
        <f>VLOOKUP(A1026,'[1]Parkrun PBs'!A:B,2,FALSE)</f>
        <v>#N/A</v>
      </c>
      <c r="J1026" s="34" t="str">
        <f t="shared" si="45"/>
        <v xml:space="preserve"> </v>
      </c>
      <c r="K1026">
        <f t="shared" si="46"/>
        <v>0</v>
      </c>
      <c r="M1026">
        <f t="shared" si="47"/>
        <v>0</v>
      </c>
    </row>
    <row r="1027" spans="2:13" x14ac:dyDescent="0.3">
      <c r="B1027" s="2"/>
      <c r="G1027" t="e">
        <f>VLOOKUP(A1027,'[1]Parkrun PBs'!A:B,2,FALSE)</f>
        <v>#N/A</v>
      </c>
      <c r="J1027" s="34" t="str">
        <f t="shared" si="45"/>
        <v xml:space="preserve"> </v>
      </c>
      <c r="K1027">
        <f t="shared" si="46"/>
        <v>0</v>
      </c>
      <c r="M1027">
        <f t="shared" si="47"/>
        <v>0</v>
      </c>
    </row>
    <row r="1028" spans="2:13" x14ac:dyDescent="0.3">
      <c r="B1028" s="2"/>
      <c r="G1028" t="e">
        <f>VLOOKUP(A1028,'[1]Parkrun PBs'!A:B,2,FALSE)</f>
        <v>#N/A</v>
      </c>
      <c r="J1028" s="34" t="str">
        <f t="shared" si="45"/>
        <v xml:space="preserve"> </v>
      </c>
      <c r="K1028">
        <f t="shared" si="46"/>
        <v>0</v>
      </c>
      <c r="M1028">
        <f t="shared" si="47"/>
        <v>0</v>
      </c>
    </row>
    <row r="1029" spans="2:13" x14ac:dyDescent="0.3">
      <c r="B1029" s="2"/>
      <c r="G1029" t="e">
        <f>VLOOKUP(A1029,'[1]Parkrun PBs'!A:B,2,FALSE)</f>
        <v>#N/A</v>
      </c>
      <c r="J1029" s="34" t="str">
        <f t="shared" si="45"/>
        <v xml:space="preserve"> </v>
      </c>
      <c r="K1029">
        <f t="shared" si="46"/>
        <v>0</v>
      </c>
      <c r="M1029">
        <f t="shared" si="47"/>
        <v>0</v>
      </c>
    </row>
    <row r="1030" spans="2:13" x14ac:dyDescent="0.3">
      <c r="B1030" s="2"/>
      <c r="G1030" t="e">
        <f>VLOOKUP(A1030,'[1]Parkrun PBs'!A:B,2,FALSE)</f>
        <v>#N/A</v>
      </c>
      <c r="J1030" s="34" t="str">
        <f t="shared" si="45"/>
        <v xml:space="preserve"> </v>
      </c>
      <c r="K1030">
        <f t="shared" si="46"/>
        <v>0</v>
      </c>
      <c r="M1030">
        <f t="shared" si="47"/>
        <v>0</v>
      </c>
    </row>
    <row r="1031" spans="2:13" x14ac:dyDescent="0.3">
      <c r="B1031" s="2"/>
      <c r="G1031" t="e">
        <f>VLOOKUP(A1031,'[1]Parkrun PBs'!A:B,2,FALSE)</f>
        <v>#N/A</v>
      </c>
      <c r="J1031" s="34" t="str">
        <f t="shared" si="45"/>
        <v xml:space="preserve"> </v>
      </c>
      <c r="K1031">
        <f t="shared" si="46"/>
        <v>0</v>
      </c>
      <c r="M1031">
        <f t="shared" si="47"/>
        <v>0</v>
      </c>
    </row>
    <row r="1032" spans="2:13" x14ac:dyDescent="0.3">
      <c r="B1032" s="2"/>
      <c r="G1032" t="e">
        <f>VLOOKUP(A1032,'[1]Parkrun PBs'!A:B,2,FALSE)</f>
        <v>#N/A</v>
      </c>
      <c r="J1032" s="34" t="str">
        <f t="shared" si="45"/>
        <v xml:space="preserve"> </v>
      </c>
      <c r="K1032">
        <f t="shared" si="46"/>
        <v>0</v>
      </c>
      <c r="M1032">
        <f t="shared" si="47"/>
        <v>0</v>
      </c>
    </row>
    <row r="1033" spans="2:13" x14ac:dyDescent="0.3">
      <c r="B1033" s="2"/>
      <c r="G1033" t="e">
        <f>VLOOKUP(A1033,'[1]Parkrun PBs'!A:B,2,FALSE)</f>
        <v>#N/A</v>
      </c>
      <c r="J1033" s="34" t="str">
        <f t="shared" si="45"/>
        <v xml:space="preserve"> </v>
      </c>
      <c r="K1033">
        <f t="shared" si="46"/>
        <v>0</v>
      </c>
      <c r="M1033">
        <f t="shared" si="47"/>
        <v>0</v>
      </c>
    </row>
    <row r="1034" spans="2:13" x14ac:dyDescent="0.3">
      <c r="B1034" s="2"/>
      <c r="G1034" t="e">
        <f>VLOOKUP(A1034,'[1]Parkrun PBs'!A:B,2,FALSE)</f>
        <v>#N/A</v>
      </c>
      <c r="J1034" s="34" t="str">
        <f t="shared" si="45"/>
        <v xml:space="preserve"> </v>
      </c>
      <c r="K1034">
        <f t="shared" si="46"/>
        <v>0</v>
      </c>
      <c r="M1034">
        <f t="shared" si="47"/>
        <v>0</v>
      </c>
    </row>
    <row r="1035" spans="2:13" x14ac:dyDescent="0.3">
      <c r="B1035" s="2"/>
      <c r="G1035" t="e">
        <f>VLOOKUP(A1035,'[1]Parkrun PBs'!A:B,2,FALSE)</f>
        <v>#N/A</v>
      </c>
      <c r="J1035" s="34" t="str">
        <f t="shared" si="45"/>
        <v xml:space="preserve"> </v>
      </c>
      <c r="K1035">
        <f t="shared" si="46"/>
        <v>0</v>
      </c>
      <c r="M1035">
        <f t="shared" si="47"/>
        <v>0</v>
      </c>
    </row>
    <row r="1036" spans="2:13" x14ac:dyDescent="0.3">
      <c r="B1036" s="2"/>
      <c r="G1036" t="e">
        <f>VLOOKUP(A1036,'[1]Parkrun PBs'!A:B,2,FALSE)</f>
        <v>#N/A</v>
      </c>
      <c r="J1036" s="34" t="str">
        <f t="shared" si="45"/>
        <v xml:space="preserve"> </v>
      </c>
      <c r="K1036">
        <f t="shared" si="46"/>
        <v>0</v>
      </c>
      <c r="M1036">
        <f t="shared" si="47"/>
        <v>0</v>
      </c>
    </row>
    <row r="1037" spans="2:13" x14ac:dyDescent="0.3">
      <c r="B1037" s="2"/>
      <c r="G1037" t="e">
        <f>VLOOKUP(A1037,'[1]Parkrun PBs'!A:B,2,FALSE)</f>
        <v>#N/A</v>
      </c>
      <c r="J1037" s="34" t="str">
        <f t="shared" si="45"/>
        <v xml:space="preserve"> </v>
      </c>
      <c r="K1037">
        <f t="shared" si="46"/>
        <v>0</v>
      </c>
      <c r="M1037">
        <f t="shared" si="47"/>
        <v>0</v>
      </c>
    </row>
    <row r="1038" spans="2:13" x14ac:dyDescent="0.3">
      <c r="B1038" s="2"/>
      <c r="G1038" t="e">
        <f>VLOOKUP(A1038,'[1]Parkrun PBs'!A:B,2,FALSE)</f>
        <v>#N/A</v>
      </c>
      <c r="J1038" s="34" t="str">
        <f t="shared" si="45"/>
        <v xml:space="preserve"> </v>
      </c>
      <c r="K1038">
        <f t="shared" si="46"/>
        <v>0</v>
      </c>
      <c r="M1038">
        <f t="shared" si="47"/>
        <v>0</v>
      </c>
    </row>
    <row r="1039" spans="2:13" x14ac:dyDescent="0.3">
      <c r="B1039" s="2"/>
      <c r="G1039" t="e">
        <f>VLOOKUP(A1039,'[1]Parkrun PBs'!A:B,2,FALSE)</f>
        <v>#N/A</v>
      </c>
      <c r="J1039" s="34" t="str">
        <f t="shared" si="45"/>
        <v xml:space="preserve"> </v>
      </c>
      <c r="K1039">
        <f t="shared" si="46"/>
        <v>0</v>
      </c>
      <c r="M1039">
        <f t="shared" si="47"/>
        <v>0</v>
      </c>
    </row>
    <row r="1040" spans="2:13" x14ac:dyDescent="0.3">
      <c r="B1040" s="2"/>
      <c r="G1040" t="e">
        <f>VLOOKUP(A1040,'[1]Parkrun PBs'!A:B,2,FALSE)</f>
        <v>#N/A</v>
      </c>
      <c r="J1040" s="34" t="str">
        <f t="shared" si="45"/>
        <v xml:space="preserve"> </v>
      </c>
      <c r="K1040">
        <f t="shared" si="46"/>
        <v>0</v>
      </c>
      <c r="M1040">
        <f t="shared" si="47"/>
        <v>0</v>
      </c>
    </row>
    <row r="1041" spans="2:13" x14ac:dyDescent="0.3">
      <c r="B1041" s="2"/>
      <c r="G1041" t="e">
        <f>VLOOKUP(A1041,'[1]Parkrun PBs'!A:B,2,FALSE)</f>
        <v>#N/A</v>
      </c>
      <c r="J1041" s="34" t="str">
        <f t="shared" si="45"/>
        <v xml:space="preserve"> </v>
      </c>
      <c r="K1041">
        <f t="shared" si="46"/>
        <v>0</v>
      </c>
      <c r="M1041">
        <f t="shared" si="47"/>
        <v>0</v>
      </c>
    </row>
    <row r="1042" spans="2:13" x14ac:dyDescent="0.3">
      <c r="B1042" s="2"/>
      <c r="G1042" t="e">
        <f>VLOOKUP(A1042,'[1]Parkrun PBs'!A:B,2,FALSE)</f>
        <v>#N/A</v>
      </c>
      <c r="J1042" s="34" t="str">
        <f t="shared" si="45"/>
        <v xml:space="preserve"> </v>
      </c>
      <c r="K1042">
        <f t="shared" si="46"/>
        <v>0</v>
      </c>
      <c r="M1042">
        <f t="shared" si="47"/>
        <v>0</v>
      </c>
    </row>
    <row r="1043" spans="2:13" x14ac:dyDescent="0.3">
      <c r="B1043" s="2"/>
      <c r="G1043" t="e">
        <f>VLOOKUP(A1043,'[1]Parkrun PBs'!A:B,2,FALSE)</f>
        <v>#N/A</v>
      </c>
      <c r="J1043" s="34" t="str">
        <f t="shared" si="45"/>
        <v xml:space="preserve"> </v>
      </c>
      <c r="K1043">
        <f t="shared" si="46"/>
        <v>0</v>
      </c>
      <c r="M1043">
        <f t="shared" si="47"/>
        <v>0</v>
      </c>
    </row>
    <row r="1044" spans="2:13" x14ac:dyDescent="0.3">
      <c r="B1044" s="2"/>
      <c r="G1044" t="e">
        <f>VLOOKUP(A1044,'[1]Parkrun PBs'!A:B,2,FALSE)</f>
        <v>#N/A</v>
      </c>
      <c r="J1044" s="34" t="str">
        <f t="shared" si="45"/>
        <v xml:space="preserve"> </v>
      </c>
      <c r="K1044">
        <f t="shared" si="46"/>
        <v>0</v>
      </c>
      <c r="M1044">
        <f t="shared" si="47"/>
        <v>0</v>
      </c>
    </row>
    <row r="1045" spans="2:13" x14ac:dyDescent="0.3">
      <c r="B1045" s="2"/>
      <c r="G1045" t="e">
        <f>VLOOKUP(A1045,'[1]Parkrun PBs'!A:B,2,FALSE)</f>
        <v>#N/A</v>
      </c>
      <c r="J1045" s="34" t="str">
        <f t="shared" si="45"/>
        <v xml:space="preserve"> </v>
      </c>
      <c r="K1045">
        <f t="shared" si="46"/>
        <v>0</v>
      </c>
      <c r="M1045">
        <f t="shared" si="47"/>
        <v>0</v>
      </c>
    </row>
    <row r="1046" spans="2:13" x14ac:dyDescent="0.3">
      <c r="B1046" s="2"/>
      <c r="G1046" t="e">
        <f>VLOOKUP(A1046,'[1]Parkrun PBs'!A:B,2,FALSE)</f>
        <v>#N/A</v>
      </c>
      <c r="J1046" s="34" t="str">
        <f t="shared" si="45"/>
        <v xml:space="preserve"> </v>
      </c>
      <c r="K1046">
        <f t="shared" si="46"/>
        <v>0</v>
      </c>
      <c r="M1046">
        <f t="shared" si="47"/>
        <v>0</v>
      </c>
    </row>
    <row r="1047" spans="2:13" x14ac:dyDescent="0.3">
      <c r="B1047" s="2"/>
      <c r="G1047" t="e">
        <f>VLOOKUP(A1047,'[1]Parkrun PBs'!A:B,2,FALSE)</f>
        <v>#N/A</v>
      </c>
      <c r="J1047" s="34" t="str">
        <f t="shared" si="45"/>
        <v xml:space="preserve"> </v>
      </c>
      <c r="K1047">
        <f t="shared" si="46"/>
        <v>0</v>
      </c>
      <c r="M1047">
        <f t="shared" si="47"/>
        <v>0</v>
      </c>
    </row>
    <row r="1048" spans="2:13" x14ac:dyDescent="0.3">
      <c r="B1048" s="2"/>
      <c r="G1048" t="e">
        <f>VLOOKUP(A1048,'[1]Parkrun PBs'!A:B,2,FALSE)</f>
        <v>#N/A</v>
      </c>
      <c r="J1048" s="34" t="str">
        <f t="shared" si="45"/>
        <v xml:space="preserve"> </v>
      </c>
      <c r="K1048">
        <f t="shared" si="46"/>
        <v>0</v>
      </c>
      <c r="M1048">
        <f t="shared" si="47"/>
        <v>0</v>
      </c>
    </row>
    <row r="1049" spans="2:13" x14ac:dyDescent="0.3">
      <c r="B1049" s="2"/>
      <c r="G1049" t="e">
        <f>VLOOKUP(A1049,'[1]Parkrun PBs'!A:B,2,FALSE)</f>
        <v>#N/A</v>
      </c>
      <c r="J1049" s="34" t="str">
        <f t="shared" si="45"/>
        <v xml:space="preserve"> </v>
      </c>
      <c r="K1049">
        <f t="shared" si="46"/>
        <v>0</v>
      </c>
      <c r="M1049">
        <f t="shared" si="47"/>
        <v>0</v>
      </c>
    </row>
    <row r="1050" spans="2:13" x14ac:dyDescent="0.3">
      <c r="B1050" s="2"/>
      <c r="G1050" t="e">
        <f>VLOOKUP(A1050,'[1]Parkrun PBs'!A:B,2,FALSE)</f>
        <v>#N/A</v>
      </c>
      <c r="J1050" s="34" t="str">
        <f t="shared" si="45"/>
        <v xml:space="preserve"> </v>
      </c>
      <c r="K1050">
        <f t="shared" si="46"/>
        <v>0</v>
      </c>
      <c r="M1050">
        <f t="shared" si="47"/>
        <v>0</v>
      </c>
    </row>
    <row r="1051" spans="2:13" x14ac:dyDescent="0.3">
      <c r="B1051" s="2"/>
      <c r="G1051" t="e">
        <f>VLOOKUP(A1051,'[1]Parkrun PBs'!A:B,2,FALSE)</f>
        <v>#N/A</v>
      </c>
      <c r="J1051" s="34" t="str">
        <f t="shared" si="45"/>
        <v xml:space="preserve"> </v>
      </c>
      <c r="K1051">
        <f t="shared" si="46"/>
        <v>0</v>
      </c>
      <c r="M1051">
        <f t="shared" si="47"/>
        <v>0</v>
      </c>
    </row>
    <row r="1052" spans="2:13" x14ac:dyDescent="0.3">
      <c r="B1052" s="2"/>
      <c r="G1052" t="e">
        <f>VLOOKUP(A1052,'[1]Parkrun PBs'!A:B,2,FALSE)</f>
        <v>#N/A</v>
      </c>
      <c r="J1052" s="34" t="str">
        <f t="shared" si="45"/>
        <v xml:space="preserve"> </v>
      </c>
      <c r="K1052">
        <f t="shared" si="46"/>
        <v>0</v>
      </c>
      <c r="M1052">
        <f t="shared" si="47"/>
        <v>0</v>
      </c>
    </row>
    <row r="1053" spans="2:13" x14ac:dyDescent="0.3">
      <c r="B1053" s="2"/>
      <c r="G1053" t="e">
        <f>VLOOKUP(A1053,'[1]Parkrun PBs'!A:B,2,FALSE)</f>
        <v>#N/A</v>
      </c>
      <c r="J1053" s="34" t="str">
        <f t="shared" si="45"/>
        <v xml:space="preserve"> </v>
      </c>
      <c r="K1053">
        <f t="shared" si="46"/>
        <v>0</v>
      </c>
      <c r="M1053">
        <f t="shared" si="47"/>
        <v>0</v>
      </c>
    </row>
    <row r="1054" spans="2:13" x14ac:dyDescent="0.3">
      <c r="B1054" s="2"/>
      <c r="G1054" t="e">
        <f>VLOOKUP(A1054,'[1]Parkrun PBs'!A:B,2,FALSE)</f>
        <v>#N/A</v>
      </c>
      <c r="J1054" s="34" t="str">
        <f t="shared" si="45"/>
        <v xml:space="preserve"> </v>
      </c>
      <c r="K1054">
        <f t="shared" si="46"/>
        <v>0</v>
      </c>
      <c r="M1054">
        <f t="shared" si="47"/>
        <v>0</v>
      </c>
    </row>
    <row r="1055" spans="2:13" x14ac:dyDescent="0.3">
      <c r="B1055" s="2"/>
      <c r="G1055" t="e">
        <f>VLOOKUP(A1055,'[1]Parkrun PBs'!A:B,2,FALSE)</f>
        <v>#N/A</v>
      </c>
      <c r="J1055" s="34" t="str">
        <f t="shared" si="45"/>
        <v xml:space="preserve"> </v>
      </c>
      <c r="K1055">
        <f t="shared" si="46"/>
        <v>0</v>
      </c>
      <c r="M1055">
        <f t="shared" si="47"/>
        <v>0</v>
      </c>
    </row>
    <row r="1056" spans="2:13" x14ac:dyDescent="0.3">
      <c r="B1056" s="2"/>
      <c r="G1056" t="e">
        <f>VLOOKUP(A1056,'[1]Parkrun PBs'!A:B,2,FALSE)</f>
        <v>#N/A</v>
      </c>
      <c r="J1056" s="34" t="str">
        <f t="shared" si="45"/>
        <v xml:space="preserve"> </v>
      </c>
      <c r="K1056">
        <f t="shared" si="46"/>
        <v>0</v>
      </c>
      <c r="M1056">
        <f t="shared" si="47"/>
        <v>0</v>
      </c>
    </row>
    <row r="1057" spans="2:13" x14ac:dyDescent="0.3">
      <c r="B1057" s="2"/>
      <c r="G1057" t="e">
        <f>VLOOKUP(A1057,'[1]Parkrun PBs'!A:B,2,FALSE)</f>
        <v>#N/A</v>
      </c>
      <c r="J1057" s="34" t="str">
        <f t="shared" si="45"/>
        <v xml:space="preserve"> </v>
      </c>
      <c r="K1057">
        <f t="shared" si="46"/>
        <v>0</v>
      </c>
      <c r="M1057">
        <f t="shared" si="47"/>
        <v>0</v>
      </c>
    </row>
    <row r="1058" spans="2:13" x14ac:dyDescent="0.3">
      <c r="B1058" s="2"/>
      <c r="G1058" t="e">
        <f>VLOOKUP(A1058,'[1]Parkrun PBs'!A:B,2,FALSE)</f>
        <v>#N/A</v>
      </c>
      <c r="J1058" s="34" t="str">
        <f t="shared" si="45"/>
        <v xml:space="preserve"> </v>
      </c>
      <c r="K1058">
        <f t="shared" si="46"/>
        <v>0</v>
      </c>
      <c r="M1058">
        <f t="shared" si="47"/>
        <v>0</v>
      </c>
    </row>
    <row r="1059" spans="2:13" x14ac:dyDescent="0.3">
      <c r="B1059" s="2"/>
      <c r="G1059" t="e">
        <f>VLOOKUP(A1059,'[1]Parkrun PBs'!A:B,2,FALSE)</f>
        <v>#N/A</v>
      </c>
      <c r="J1059" s="34" t="str">
        <f t="shared" si="45"/>
        <v xml:space="preserve"> </v>
      </c>
      <c r="K1059">
        <f t="shared" si="46"/>
        <v>0</v>
      </c>
      <c r="M1059">
        <f t="shared" si="47"/>
        <v>0</v>
      </c>
    </row>
    <row r="1060" spans="2:13" x14ac:dyDescent="0.3">
      <c r="B1060" s="2"/>
      <c r="G1060" t="e">
        <f>VLOOKUP(A1060,'[1]Parkrun PBs'!A:B,2,FALSE)</f>
        <v>#N/A</v>
      </c>
      <c r="J1060" s="34" t="str">
        <f t="shared" si="45"/>
        <v xml:space="preserve"> </v>
      </c>
      <c r="K1060">
        <f t="shared" si="46"/>
        <v>0</v>
      </c>
      <c r="M1060">
        <f t="shared" si="47"/>
        <v>0</v>
      </c>
    </row>
    <row r="1061" spans="2:13" x14ac:dyDescent="0.3">
      <c r="B1061" s="2"/>
      <c r="G1061" t="e">
        <f>VLOOKUP(A1061,'[1]Parkrun PBs'!A:B,2,FALSE)</f>
        <v>#N/A</v>
      </c>
      <c r="J1061" s="34" t="str">
        <f t="shared" si="45"/>
        <v xml:space="preserve"> </v>
      </c>
      <c r="K1061">
        <f t="shared" si="46"/>
        <v>0</v>
      </c>
      <c r="M1061">
        <f t="shared" si="47"/>
        <v>0</v>
      </c>
    </row>
    <row r="1062" spans="2:13" x14ac:dyDescent="0.3">
      <c r="B1062" s="2"/>
      <c r="G1062" t="e">
        <f>VLOOKUP(A1062,'[1]Parkrun PBs'!A:B,2,FALSE)</f>
        <v>#N/A</v>
      </c>
      <c r="J1062" s="34" t="str">
        <f t="shared" si="45"/>
        <v xml:space="preserve"> </v>
      </c>
      <c r="K1062">
        <f t="shared" si="46"/>
        <v>0</v>
      </c>
      <c r="M1062">
        <f t="shared" si="47"/>
        <v>0</v>
      </c>
    </row>
    <row r="1063" spans="2:13" x14ac:dyDescent="0.3">
      <c r="B1063" s="2"/>
      <c r="G1063" t="e">
        <f>VLOOKUP(A1063,'[1]Parkrun PBs'!A:B,2,FALSE)</f>
        <v>#N/A</v>
      </c>
      <c r="J1063" s="34" t="str">
        <f t="shared" si="45"/>
        <v xml:space="preserve"> </v>
      </c>
      <c r="K1063">
        <f t="shared" si="46"/>
        <v>0</v>
      </c>
      <c r="M1063">
        <f t="shared" si="47"/>
        <v>0</v>
      </c>
    </row>
    <row r="1064" spans="2:13" x14ac:dyDescent="0.3">
      <c r="B1064" s="2"/>
      <c r="G1064" t="e">
        <f>VLOOKUP(A1064,'[1]Parkrun PBs'!A:B,2,FALSE)</f>
        <v>#N/A</v>
      </c>
      <c r="J1064" s="34" t="str">
        <f t="shared" si="45"/>
        <v xml:space="preserve"> </v>
      </c>
      <c r="K1064">
        <f t="shared" si="46"/>
        <v>0</v>
      </c>
      <c r="M1064">
        <f t="shared" si="47"/>
        <v>0</v>
      </c>
    </row>
    <row r="1065" spans="2:13" x14ac:dyDescent="0.3">
      <c r="B1065" s="2"/>
      <c r="G1065" t="e">
        <f>VLOOKUP(A1065,'[1]Parkrun PBs'!A:B,2,FALSE)</f>
        <v>#N/A</v>
      </c>
      <c r="J1065" s="34" t="str">
        <f t="shared" si="45"/>
        <v xml:space="preserve"> </v>
      </c>
      <c r="K1065">
        <f t="shared" si="46"/>
        <v>0</v>
      </c>
      <c r="M1065">
        <f t="shared" si="47"/>
        <v>0</v>
      </c>
    </row>
    <row r="1066" spans="2:13" x14ac:dyDescent="0.3">
      <c r="B1066" s="2"/>
      <c r="C1066" s="36"/>
      <c r="G1066" t="e">
        <f>VLOOKUP(A1066,'[1]Parkrun PBs'!A:B,2,FALSE)</f>
        <v>#N/A</v>
      </c>
      <c r="J1066" s="34" t="str">
        <f t="shared" si="45"/>
        <v xml:space="preserve"> </v>
      </c>
      <c r="K1066">
        <f t="shared" si="46"/>
        <v>0</v>
      </c>
      <c r="M1066">
        <f t="shared" si="47"/>
        <v>0</v>
      </c>
    </row>
    <row r="1067" spans="2:13" x14ac:dyDescent="0.3">
      <c r="B1067" s="2"/>
      <c r="G1067" t="e">
        <f>VLOOKUP(A1067,'[1]Parkrun PBs'!A:B,2,FALSE)</f>
        <v>#N/A</v>
      </c>
      <c r="J1067" s="34" t="str">
        <f t="shared" si="45"/>
        <v xml:space="preserve"> </v>
      </c>
      <c r="K1067">
        <f t="shared" si="46"/>
        <v>0</v>
      </c>
      <c r="M1067">
        <f t="shared" si="47"/>
        <v>0</v>
      </c>
    </row>
    <row r="1068" spans="2:13" x14ac:dyDescent="0.3">
      <c r="B1068" s="2"/>
      <c r="G1068" t="e">
        <f>VLOOKUP(A1068,'[1]Parkrun PBs'!A:B,2,FALSE)</f>
        <v>#N/A</v>
      </c>
      <c r="J1068" s="34" t="str">
        <f t="shared" si="45"/>
        <v xml:space="preserve"> </v>
      </c>
      <c r="K1068">
        <f t="shared" si="46"/>
        <v>0</v>
      </c>
      <c r="M1068">
        <f t="shared" si="47"/>
        <v>0</v>
      </c>
    </row>
    <row r="1069" spans="2:13" x14ac:dyDescent="0.3">
      <c r="B1069" s="2"/>
      <c r="G1069" t="e">
        <f>VLOOKUP(A1069,'[1]Parkrun PBs'!A:B,2,FALSE)</f>
        <v>#N/A</v>
      </c>
      <c r="J1069" s="34" t="str">
        <f t="shared" si="45"/>
        <v xml:space="preserve"> </v>
      </c>
      <c r="K1069">
        <f t="shared" si="46"/>
        <v>0</v>
      </c>
      <c r="M1069">
        <f t="shared" si="47"/>
        <v>0</v>
      </c>
    </row>
    <row r="1070" spans="2:13" x14ac:dyDescent="0.3">
      <c r="B1070" s="2"/>
      <c r="G1070" t="e">
        <f>VLOOKUP(A1070,'[1]Parkrun PBs'!A:B,2,FALSE)</f>
        <v>#N/A</v>
      </c>
      <c r="J1070" s="34" t="str">
        <f t="shared" si="45"/>
        <v xml:space="preserve"> </v>
      </c>
      <c r="K1070">
        <f t="shared" si="46"/>
        <v>0</v>
      </c>
      <c r="M1070">
        <f t="shared" si="47"/>
        <v>0</v>
      </c>
    </row>
    <row r="1071" spans="2:13" x14ac:dyDescent="0.3">
      <c r="B1071" s="2"/>
      <c r="G1071" t="e">
        <f>VLOOKUP(A1071,'[1]Parkrun PBs'!A:B,2,FALSE)</f>
        <v>#N/A</v>
      </c>
      <c r="J1071" s="34" t="str">
        <f t="shared" si="45"/>
        <v xml:space="preserve"> </v>
      </c>
      <c r="K1071">
        <f t="shared" si="46"/>
        <v>0</v>
      </c>
      <c r="M1071">
        <f t="shared" si="47"/>
        <v>0</v>
      </c>
    </row>
    <row r="1072" spans="2:13" x14ac:dyDescent="0.3">
      <c r="B1072" s="2"/>
      <c r="G1072" t="e">
        <f>VLOOKUP(A1072,'[1]Parkrun PBs'!A:B,2,FALSE)</f>
        <v>#N/A</v>
      </c>
      <c r="J1072" s="34" t="str">
        <f t="shared" si="45"/>
        <v xml:space="preserve"> </v>
      </c>
      <c r="K1072">
        <f t="shared" si="46"/>
        <v>0</v>
      </c>
      <c r="M1072">
        <f t="shared" si="47"/>
        <v>0</v>
      </c>
    </row>
    <row r="1073" spans="2:13" x14ac:dyDescent="0.3">
      <c r="B1073" s="2"/>
      <c r="G1073" t="e">
        <f>VLOOKUP(A1073,'[1]Parkrun PBs'!A:B,2,FALSE)</f>
        <v>#N/A</v>
      </c>
      <c r="J1073" s="34" t="str">
        <f t="shared" si="45"/>
        <v xml:space="preserve"> </v>
      </c>
      <c r="K1073">
        <f t="shared" si="46"/>
        <v>0</v>
      </c>
      <c r="M1073">
        <f t="shared" si="47"/>
        <v>0</v>
      </c>
    </row>
    <row r="1074" spans="2:13" x14ac:dyDescent="0.3">
      <c r="B1074" s="2"/>
      <c r="G1074" t="e">
        <f>VLOOKUP(A1074,'[1]Parkrun PBs'!A:B,2,FALSE)</f>
        <v>#N/A</v>
      </c>
      <c r="J1074" s="34" t="str">
        <f t="shared" si="45"/>
        <v xml:space="preserve"> </v>
      </c>
      <c r="K1074">
        <f t="shared" si="46"/>
        <v>0</v>
      </c>
      <c r="M1074">
        <f t="shared" si="47"/>
        <v>0</v>
      </c>
    </row>
    <row r="1075" spans="2:13" x14ac:dyDescent="0.3">
      <c r="B1075" s="2"/>
      <c r="G1075" t="e">
        <f>VLOOKUP(A1075,'[1]Parkrun PBs'!A:B,2,FALSE)</f>
        <v>#N/A</v>
      </c>
      <c r="J1075" s="34" t="str">
        <f t="shared" si="45"/>
        <v xml:space="preserve"> </v>
      </c>
      <c r="K1075">
        <f t="shared" si="46"/>
        <v>0</v>
      </c>
      <c r="M1075">
        <f t="shared" si="47"/>
        <v>0</v>
      </c>
    </row>
    <row r="1076" spans="2:13" x14ac:dyDescent="0.3">
      <c r="B1076" s="2"/>
      <c r="G1076" t="e">
        <f>VLOOKUP(A1076,'[1]Parkrun PBs'!A:B,2,FALSE)</f>
        <v>#N/A</v>
      </c>
      <c r="J1076" s="34" t="str">
        <f t="shared" si="45"/>
        <v xml:space="preserve"> </v>
      </c>
      <c r="K1076">
        <f t="shared" si="46"/>
        <v>0</v>
      </c>
      <c r="M1076">
        <f t="shared" si="47"/>
        <v>0</v>
      </c>
    </row>
    <row r="1077" spans="2:13" x14ac:dyDescent="0.3">
      <c r="B1077" s="2"/>
      <c r="G1077" t="e">
        <f>VLOOKUP(A1077,'[1]Parkrun PBs'!A:B,2,FALSE)</f>
        <v>#N/A</v>
      </c>
      <c r="J1077" s="34" t="str">
        <f t="shared" si="45"/>
        <v xml:space="preserve"> </v>
      </c>
      <c r="K1077">
        <f t="shared" si="46"/>
        <v>0</v>
      </c>
      <c r="M1077">
        <f t="shared" si="47"/>
        <v>0</v>
      </c>
    </row>
    <row r="1078" spans="2:13" x14ac:dyDescent="0.3">
      <c r="B1078" s="2"/>
      <c r="G1078" t="e">
        <f>VLOOKUP(A1078,'[1]Parkrun PBs'!A:B,2,FALSE)</f>
        <v>#N/A</v>
      </c>
      <c r="J1078" s="34" t="str">
        <f t="shared" si="45"/>
        <v xml:space="preserve"> </v>
      </c>
      <c r="K1078">
        <f t="shared" si="46"/>
        <v>0</v>
      </c>
      <c r="M1078">
        <f t="shared" si="47"/>
        <v>0</v>
      </c>
    </row>
    <row r="1079" spans="2:13" x14ac:dyDescent="0.3">
      <c r="B1079" s="2"/>
      <c r="G1079" t="e">
        <f>VLOOKUP(A1079,'[1]Parkrun PBs'!A:B,2,FALSE)</f>
        <v>#N/A</v>
      </c>
      <c r="J1079" s="34" t="str">
        <f t="shared" si="45"/>
        <v xml:space="preserve"> </v>
      </c>
      <c r="K1079">
        <f t="shared" si="46"/>
        <v>0</v>
      </c>
      <c r="M1079">
        <f t="shared" si="47"/>
        <v>0</v>
      </c>
    </row>
    <row r="1080" spans="2:13" x14ac:dyDescent="0.3">
      <c r="B1080" s="2"/>
      <c r="G1080" t="e">
        <f>VLOOKUP(A1080,'[1]Parkrun PBs'!A:B,2,FALSE)</f>
        <v>#N/A</v>
      </c>
      <c r="J1080" s="34" t="str">
        <f t="shared" si="45"/>
        <v xml:space="preserve"> </v>
      </c>
      <c r="K1080">
        <f t="shared" si="46"/>
        <v>0</v>
      </c>
      <c r="M1080">
        <f t="shared" si="47"/>
        <v>0</v>
      </c>
    </row>
    <row r="1081" spans="2:13" x14ac:dyDescent="0.3">
      <c r="B1081" s="2"/>
      <c r="G1081" t="e">
        <f>VLOOKUP(A1081,'[1]Parkrun PBs'!A:B,2,FALSE)</f>
        <v>#N/A</v>
      </c>
      <c r="J1081" s="34" t="str">
        <f t="shared" si="45"/>
        <v xml:space="preserve"> </v>
      </c>
      <c r="K1081">
        <f t="shared" si="46"/>
        <v>0</v>
      </c>
      <c r="M1081">
        <f t="shared" si="47"/>
        <v>0</v>
      </c>
    </row>
    <row r="1082" spans="2:13" x14ac:dyDescent="0.3">
      <c r="B1082" s="2"/>
      <c r="G1082" t="e">
        <f>VLOOKUP(A1082,'[1]Parkrun PBs'!A:B,2,FALSE)</f>
        <v>#N/A</v>
      </c>
      <c r="J1082" s="34" t="str">
        <f t="shared" si="45"/>
        <v xml:space="preserve"> </v>
      </c>
      <c r="K1082">
        <f t="shared" si="46"/>
        <v>0</v>
      </c>
      <c r="M1082">
        <f t="shared" si="47"/>
        <v>0</v>
      </c>
    </row>
    <row r="1083" spans="2:13" x14ac:dyDescent="0.3">
      <c r="B1083" s="2"/>
      <c r="G1083" t="e">
        <f>VLOOKUP(A1083,'[1]Parkrun PBs'!A:B,2,FALSE)</f>
        <v>#N/A</v>
      </c>
      <c r="J1083" s="34" t="str">
        <f t="shared" si="45"/>
        <v xml:space="preserve"> </v>
      </c>
      <c r="K1083">
        <f t="shared" si="46"/>
        <v>0</v>
      </c>
      <c r="M1083">
        <f t="shared" si="47"/>
        <v>0</v>
      </c>
    </row>
    <row r="1084" spans="2:13" x14ac:dyDescent="0.3">
      <c r="B1084" s="2"/>
      <c r="G1084" t="e">
        <f>VLOOKUP(A1084,'[1]Parkrun PBs'!A:B,2,FALSE)</f>
        <v>#N/A</v>
      </c>
      <c r="J1084" s="34" t="str">
        <f t="shared" si="45"/>
        <v xml:space="preserve"> </v>
      </c>
      <c r="K1084">
        <f t="shared" si="46"/>
        <v>0</v>
      </c>
      <c r="M1084">
        <f t="shared" si="47"/>
        <v>0</v>
      </c>
    </row>
    <row r="1085" spans="2:13" x14ac:dyDescent="0.3">
      <c r="B1085" s="2"/>
      <c r="G1085" t="e">
        <f>VLOOKUP(A1085,'[1]Parkrun PBs'!A:B,2,FALSE)</f>
        <v>#N/A</v>
      </c>
      <c r="J1085" s="34" t="str">
        <f t="shared" si="45"/>
        <v xml:space="preserve"> </v>
      </c>
      <c r="K1085">
        <f t="shared" si="46"/>
        <v>0</v>
      </c>
      <c r="M1085">
        <f t="shared" si="47"/>
        <v>0</v>
      </c>
    </row>
    <row r="1086" spans="2:13" x14ac:dyDescent="0.3">
      <c r="B1086" s="2"/>
      <c r="G1086" t="e">
        <f>VLOOKUP(A1086,'[1]Parkrun PBs'!A:B,2,FALSE)</f>
        <v>#N/A</v>
      </c>
      <c r="J1086" s="34" t="str">
        <f t="shared" si="45"/>
        <v xml:space="preserve"> </v>
      </c>
      <c r="K1086">
        <f t="shared" si="46"/>
        <v>0</v>
      </c>
      <c r="M1086">
        <f t="shared" si="47"/>
        <v>0</v>
      </c>
    </row>
    <row r="1087" spans="2:13" x14ac:dyDescent="0.3">
      <c r="B1087" s="2"/>
      <c r="G1087" t="e">
        <f>VLOOKUP(A1087,'[1]Parkrun PBs'!A:B,2,FALSE)</f>
        <v>#N/A</v>
      </c>
      <c r="J1087" s="34" t="str">
        <f t="shared" ref="J1087:J1127" si="48">IF(H1087="Y",IF(I1087="Y","FIRST TIMER","NEW PB")," ")</f>
        <v xml:space="preserve"> </v>
      </c>
      <c r="K1087">
        <f t="shared" ref="K1087:K1127" si="49">IF(H1087="Y",1,0)-IF(I1087="Y",1,0)</f>
        <v>0</v>
      </c>
      <c r="M1087">
        <f t="shared" ref="M1087:M1127" si="50">SUM(D1087:F1087,K1087:L1087)</f>
        <v>0</v>
      </c>
    </row>
    <row r="1088" spans="2:13" x14ac:dyDescent="0.3">
      <c r="B1088" s="2"/>
      <c r="G1088" t="e">
        <f>VLOOKUP(A1088,'[1]Parkrun PBs'!A:B,2,FALSE)</f>
        <v>#N/A</v>
      </c>
      <c r="J1088" s="34" t="str">
        <f t="shared" si="48"/>
        <v xml:space="preserve"> </v>
      </c>
      <c r="K1088">
        <f t="shared" si="49"/>
        <v>0</v>
      </c>
      <c r="M1088">
        <f t="shared" si="50"/>
        <v>0</v>
      </c>
    </row>
    <row r="1089" spans="2:13" x14ac:dyDescent="0.3">
      <c r="B1089" s="2"/>
      <c r="G1089" t="e">
        <f>VLOOKUP(A1089,'[1]Parkrun PBs'!A:B,2,FALSE)</f>
        <v>#N/A</v>
      </c>
      <c r="J1089" s="34" t="str">
        <f t="shared" si="48"/>
        <v xml:space="preserve"> </v>
      </c>
      <c r="K1089">
        <f t="shared" si="49"/>
        <v>0</v>
      </c>
      <c r="M1089">
        <f t="shared" si="50"/>
        <v>0</v>
      </c>
    </row>
    <row r="1090" spans="2:13" x14ac:dyDescent="0.3">
      <c r="B1090" s="2"/>
      <c r="G1090" t="e">
        <f>VLOOKUP(A1090,'[1]Parkrun PBs'!A:B,2,FALSE)</f>
        <v>#N/A</v>
      </c>
      <c r="J1090" s="34" t="str">
        <f t="shared" si="48"/>
        <v xml:space="preserve"> </v>
      </c>
      <c r="K1090">
        <f t="shared" si="49"/>
        <v>0</v>
      </c>
      <c r="M1090">
        <f t="shared" si="50"/>
        <v>0</v>
      </c>
    </row>
    <row r="1091" spans="2:13" x14ac:dyDescent="0.3">
      <c r="B1091" s="2"/>
      <c r="G1091" t="e">
        <f>VLOOKUP(A1091,'[1]Parkrun PBs'!A:B,2,FALSE)</f>
        <v>#N/A</v>
      </c>
      <c r="J1091" s="34" t="str">
        <f t="shared" si="48"/>
        <v xml:space="preserve"> </v>
      </c>
      <c r="K1091">
        <f t="shared" si="49"/>
        <v>0</v>
      </c>
      <c r="M1091">
        <f t="shared" si="50"/>
        <v>0</v>
      </c>
    </row>
    <row r="1092" spans="2:13" x14ac:dyDescent="0.3">
      <c r="B1092" s="2"/>
      <c r="G1092" t="e">
        <f>VLOOKUP(A1092,'[1]Parkrun PBs'!A:B,2,FALSE)</f>
        <v>#N/A</v>
      </c>
      <c r="J1092" s="34" t="str">
        <f t="shared" si="48"/>
        <v xml:space="preserve"> </v>
      </c>
      <c r="K1092">
        <f t="shared" si="49"/>
        <v>0</v>
      </c>
      <c r="M1092">
        <f t="shared" si="50"/>
        <v>0</v>
      </c>
    </row>
    <row r="1093" spans="2:13" x14ac:dyDescent="0.3">
      <c r="B1093" s="2"/>
      <c r="G1093" t="e">
        <f>VLOOKUP(A1093,'[1]Parkrun PBs'!A:B,2,FALSE)</f>
        <v>#N/A</v>
      </c>
      <c r="J1093" s="34" t="str">
        <f t="shared" si="48"/>
        <v xml:space="preserve"> </v>
      </c>
      <c r="K1093">
        <f t="shared" si="49"/>
        <v>0</v>
      </c>
      <c r="M1093">
        <f t="shared" si="50"/>
        <v>0</v>
      </c>
    </row>
    <row r="1094" spans="2:13" x14ac:dyDescent="0.3">
      <c r="B1094" s="2"/>
      <c r="G1094" t="e">
        <f>VLOOKUP(A1094,'[1]Parkrun PBs'!A:B,2,FALSE)</f>
        <v>#N/A</v>
      </c>
      <c r="J1094" s="34" t="str">
        <f t="shared" si="48"/>
        <v xml:space="preserve"> </v>
      </c>
      <c r="K1094">
        <f t="shared" si="49"/>
        <v>0</v>
      </c>
      <c r="M1094">
        <f t="shared" si="50"/>
        <v>0</v>
      </c>
    </row>
    <row r="1095" spans="2:13" x14ac:dyDescent="0.3">
      <c r="B1095" s="2"/>
      <c r="G1095" t="e">
        <f>VLOOKUP(A1095,'[1]Parkrun PBs'!A:B,2,FALSE)</f>
        <v>#N/A</v>
      </c>
      <c r="J1095" s="34" t="str">
        <f t="shared" si="48"/>
        <v xml:space="preserve"> </v>
      </c>
      <c r="K1095">
        <f t="shared" si="49"/>
        <v>0</v>
      </c>
      <c r="M1095">
        <f t="shared" si="50"/>
        <v>0</v>
      </c>
    </row>
    <row r="1096" spans="2:13" x14ac:dyDescent="0.3">
      <c r="B1096" s="2"/>
      <c r="G1096" t="e">
        <f>VLOOKUP(A1096,'[1]Parkrun PBs'!A:B,2,FALSE)</f>
        <v>#N/A</v>
      </c>
      <c r="J1096" s="34" t="str">
        <f t="shared" si="48"/>
        <v xml:space="preserve"> </v>
      </c>
      <c r="K1096">
        <f t="shared" si="49"/>
        <v>0</v>
      </c>
      <c r="M1096">
        <f t="shared" si="50"/>
        <v>0</v>
      </c>
    </row>
    <row r="1097" spans="2:13" x14ac:dyDescent="0.3">
      <c r="B1097" s="2"/>
      <c r="G1097" t="e">
        <f>VLOOKUP(A1097,'[1]Parkrun PBs'!A:B,2,FALSE)</f>
        <v>#N/A</v>
      </c>
      <c r="J1097" s="34" t="str">
        <f t="shared" si="48"/>
        <v xml:space="preserve"> </v>
      </c>
      <c r="K1097">
        <f t="shared" si="49"/>
        <v>0</v>
      </c>
      <c r="M1097">
        <f t="shared" si="50"/>
        <v>0</v>
      </c>
    </row>
    <row r="1098" spans="2:13" x14ac:dyDescent="0.3">
      <c r="B1098" s="2"/>
      <c r="G1098" t="e">
        <f>VLOOKUP(A1098,'[1]Parkrun PBs'!A:B,2,FALSE)</f>
        <v>#N/A</v>
      </c>
      <c r="J1098" s="34" t="str">
        <f t="shared" si="48"/>
        <v xml:space="preserve"> </v>
      </c>
      <c r="K1098">
        <f t="shared" si="49"/>
        <v>0</v>
      </c>
      <c r="M1098">
        <f t="shared" si="50"/>
        <v>0</v>
      </c>
    </row>
    <row r="1099" spans="2:13" x14ac:dyDescent="0.3">
      <c r="B1099" s="2"/>
      <c r="G1099" t="e">
        <f>VLOOKUP(A1099,'[1]Parkrun PBs'!A:B,2,FALSE)</f>
        <v>#N/A</v>
      </c>
      <c r="J1099" s="34" t="str">
        <f t="shared" si="48"/>
        <v xml:space="preserve"> </v>
      </c>
      <c r="K1099">
        <f t="shared" si="49"/>
        <v>0</v>
      </c>
      <c r="M1099">
        <f t="shared" si="50"/>
        <v>0</v>
      </c>
    </row>
    <row r="1100" spans="2:13" x14ac:dyDescent="0.3">
      <c r="B1100" s="2"/>
      <c r="G1100" t="e">
        <f>VLOOKUP(A1100,'[1]Parkrun PBs'!A:B,2,FALSE)</f>
        <v>#N/A</v>
      </c>
      <c r="J1100" s="34" t="str">
        <f t="shared" si="48"/>
        <v xml:space="preserve"> </v>
      </c>
      <c r="K1100">
        <f t="shared" si="49"/>
        <v>0</v>
      </c>
      <c r="M1100">
        <f t="shared" si="50"/>
        <v>0</v>
      </c>
    </row>
    <row r="1101" spans="2:13" x14ac:dyDescent="0.3">
      <c r="B1101" s="2"/>
      <c r="G1101" t="e">
        <f>VLOOKUP(A1101,'[1]Parkrun PBs'!A:B,2,FALSE)</f>
        <v>#N/A</v>
      </c>
      <c r="J1101" s="34" t="str">
        <f t="shared" si="48"/>
        <v xml:space="preserve"> </v>
      </c>
      <c r="K1101">
        <f t="shared" si="49"/>
        <v>0</v>
      </c>
      <c r="M1101">
        <f t="shared" si="50"/>
        <v>0</v>
      </c>
    </row>
    <row r="1102" spans="2:13" x14ac:dyDescent="0.3">
      <c r="B1102" s="2"/>
      <c r="G1102" t="e">
        <f>VLOOKUP(A1102,'[1]Parkrun PBs'!A:B,2,FALSE)</f>
        <v>#N/A</v>
      </c>
      <c r="J1102" s="34" t="str">
        <f t="shared" si="48"/>
        <v xml:space="preserve"> </v>
      </c>
      <c r="K1102">
        <f t="shared" si="49"/>
        <v>0</v>
      </c>
      <c r="M1102">
        <f t="shared" si="50"/>
        <v>0</v>
      </c>
    </row>
    <row r="1103" spans="2:13" x14ac:dyDescent="0.3">
      <c r="B1103" s="2"/>
      <c r="G1103" t="e">
        <f>VLOOKUP(A1103,'[1]Parkrun PBs'!A:B,2,FALSE)</f>
        <v>#N/A</v>
      </c>
      <c r="J1103" s="34" t="str">
        <f t="shared" si="48"/>
        <v xml:space="preserve"> </v>
      </c>
      <c r="K1103">
        <f t="shared" si="49"/>
        <v>0</v>
      </c>
      <c r="M1103">
        <f t="shared" si="50"/>
        <v>0</v>
      </c>
    </row>
    <row r="1104" spans="2:13" x14ac:dyDescent="0.3">
      <c r="B1104" s="2"/>
      <c r="G1104" t="e">
        <f>VLOOKUP(A1104,'[1]Parkrun PBs'!A:B,2,FALSE)</f>
        <v>#N/A</v>
      </c>
      <c r="J1104" s="34" t="str">
        <f t="shared" si="48"/>
        <v xml:space="preserve"> </v>
      </c>
      <c r="K1104">
        <f t="shared" si="49"/>
        <v>0</v>
      </c>
      <c r="M1104">
        <f t="shared" si="50"/>
        <v>0</v>
      </c>
    </row>
    <row r="1105" spans="2:13" x14ac:dyDescent="0.3">
      <c r="B1105" s="2"/>
      <c r="G1105" t="e">
        <f>VLOOKUP(A1105,'[1]Parkrun PBs'!A:B,2,FALSE)</f>
        <v>#N/A</v>
      </c>
      <c r="J1105" s="34" t="str">
        <f t="shared" si="48"/>
        <v xml:space="preserve"> </v>
      </c>
      <c r="K1105">
        <f t="shared" si="49"/>
        <v>0</v>
      </c>
      <c r="M1105">
        <f t="shared" si="50"/>
        <v>0</v>
      </c>
    </row>
    <row r="1106" spans="2:13" x14ac:dyDescent="0.3">
      <c r="B1106" s="2"/>
      <c r="G1106" t="e">
        <f>VLOOKUP(A1106,'[1]Parkrun PBs'!A:B,2,FALSE)</f>
        <v>#N/A</v>
      </c>
      <c r="J1106" s="34" t="str">
        <f t="shared" si="48"/>
        <v xml:space="preserve"> </v>
      </c>
      <c r="K1106">
        <f t="shared" si="49"/>
        <v>0</v>
      </c>
      <c r="M1106">
        <f t="shared" si="50"/>
        <v>0</v>
      </c>
    </row>
    <row r="1107" spans="2:13" x14ac:dyDescent="0.3">
      <c r="B1107" s="2"/>
      <c r="G1107" t="e">
        <f>VLOOKUP(A1107,'[1]Parkrun PBs'!A:B,2,FALSE)</f>
        <v>#N/A</v>
      </c>
      <c r="J1107" s="34" t="str">
        <f t="shared" si="48"/>
        <v xml:space="preserve"> </v>
      </c>
      <c r="K1107">
        <f t="shared" si="49"/>
        <v>0</v>
      </c>
      <c r="M1107">
        <f t="shared" si="50"/>
        <v>0</v>
      </c>
    </row>
    <row r="1108" spans="2:13" x14ac:dyDescent="0.3">
      <c r="B1108" s="2"/>
      <c r="G1108" t="e">
        <f>VLOOKUP(A1108,'[1]Parkrun PBs'!A:B,2,FALSE)</f>
        <v>#N/A</v>
      </c>
      <c r="J1108" s="34" t="str">
        <f t="shared" si="48"/>
        <v xml:space="preserve"> </v>
      </c>
      <c r="K1108">
        <f t="shared" si="49"/>
        <v>0</v>
      </c>
      <c r="M1108">
        <f t="shared" si="50"/>
        <v>0</v>
      </c>
    </row>
    <row r="1109" spans="2:13" x14ac:dyDescent="0.3">
      <c r="B1109" s="2"/>
      <c r="G1109" t="e">
        <f>VLOOKUP(A1109,'[1]Parkrun PBs'!A:B,2,FALSE)</f>
        <v>#N/A</v>
      </c>
      <c r="J1109" s="34" t="str">
        <f t="shared" si="48"/>
        <v xml:space="preserve"> </v>
      </c>
      <c r="K1109">
        <f t="shared" si="49"/>
        <v>0</v>
      </c>
      <c r="M1109">
        <f t="shared" si="50"/>
        <v>0</v>
      </c>
    </row>
    <row r="1110" spans="2:13" x14ac:dyDescent="0.3">
      <c r="B1110" s="2"/>
      <c r="G1110" t="e">
        <f>VLOOKUP(A1110,'[1]Parkrun PBs'!A:B,2,FALSE)</f>
        <v>#N/A</v>
      </c>
      <c r="J1110" s="34" t="str">
        <f t="shared" si="48"/>
        <v xml:space="preserve"> </v>
      </c>
      <c r="K1110">
        <f t="shared" si="49"/>
        <v>0</v>
      </c>
      <c r="M1110">
        <f t="shared" si="50"/>
        <v>0</v>
      </c>
    </row>
    <row r="1111" spans="2:13" x14ac:dyDescent="0.3">
      <c r="B1111" s="2"/>
      <c r="G1111" t="e">
        <f>VLOOKUP(A1111,'[1]Parkrun PBs'!A:B,2,FALSE)</f>
        <v>#N/A</v>
      </c>
      <c r="J1111" s="34" t="str">
        <f t="shared" si="48"/>
        <v xml:space="preserve"> </v>
      </c>
      <c r="K1111">
        <f t="shared" si="49"/>
        <v>0</v>
      </c>
      <c r="M1111">
        <f t="shared" si="50"/>
        <v>0</v>
      </c>
    </row>
    <row r="1112" spans="2:13" x14ac:dyDescent="0.3">
      <c r="B1112" s="2"/>
      <c r="G1112" t="e">
        <f>VLOOKUP(A1112,'[1]Parkrun PBs'!A:B,2,FALSE)</f>
        <v>#N/A</v>
      </c>
      <c r="J1112" s="34" t="str">
        <f t="shared" si="48"/>
        <v xml:space="preserve"> </v>
      </c>
      <c r="K1112">
        <f t="shared" si="49"/>
        <v>0</v>
      </c>
      <c r="M1112">
        <f t="shared" si="50"/>
        <v>0</v>
      </c>
    </row>
    <row r="1113" spans="2:13" x14ac:dyDescent="0.3">
      <c r="B1113" s="2"/>
      <c r="G1113" t="e">
        <f>VLOOKUP(A1113,'[1]Parkrun PBs'!A:B,2,FALSE)</f>
        <v>#N/A</v>
      </c>
      <c r="J1113" s="34" t="str">
        <f t="shared" si="48"/>
        <v xml:space="preserve"> </v>
      </c>
      <c r="K1113">
        <f t="shared" si="49"/>
        <v>0</v>
      </c>
      <c r="M1113">
        <f t="shared" si="50"/>
        <v>0</v>
      </c>
    </row>
    <row r="1114" spans="2:13" x14ac:dyDescent="0.3">
      <c r="B1114" s="2"/>
      <c r="G1114" t="e">
        <f>VLOOKUP(A1114,'[1]Parkrun PBs'!A:B,2,FALSE)</f>
        <v>#N/A</v>
      </c>
      <c r="J1114" s="34" t="str">
        <f t="shared" si="48"/>
        <v xml:space="preserve"> </v>
      </c>
      <c r="K1114">
        <f t="shared" si="49"/>
        <v>0</v>
      </c>
      <c r="M1114">
        <f t="shared" si="50"/>
        <v>0</v>
      </c>
    </row>
    <row r="1115" spans="2:13" x14ac:dyDescent="0.3">
      <c r="B1115" s="2"/>
      <c r="G1115" t="e">
        <f>VLOOKUP(A1115,'[1]Parkrun PBs'!A:B,2,FALSE)</f>
        <v>#N/A</v>
      </c>
      <c r="J1115" s="34" t="str">
        <f t="shared" si="48"/>
        <v xml:space="preserve"> </v>
      </c>
      <c r="K1115">
        <f t="shared" si="49"/>
        <v>0</v>
      </c>
      <c r="M1115">
        <f t="shared" si="50"/>
        <v>0</v>
      </c>
    </row>
    <row r="1116" spans="2:13" x14ac:dyDescent="0.3">
      <c r="B1116" s="2"/>
      <c r="G1116" t="e">
        <f>VLOOKUP(A1116,'[1]Parkrun PBs'!A:B,2,FALSE)</f>
        <v>#N/A</v>
      </c>
      <c r="J1116" s="34" t="str">
        <f t="shared" si="48"/>
        <v xml:space="preserve"> </v>
      </c>
      <c r="K1116">
        <f t="shared" si="49"/>
        <v>0</v>
      </c>
      <c r="M1116">
        <f t="shared" si="50"/>
        <v>0</v>
      </c>
    </row>
    <row r="1117" spans="2:13" x14ac:dyDescent="0.3">
      <c r="B1117" s="2"/>
      <c r="G1117" t="e">
        <f>VLOOKUP(A1117,'[1]Parkrun PBs'!A:B,2,FALSE)</f>
        <v>#N/A</v>
      </c>
      <c r="J1117" s="34" t="str">
        <f t="shared" si="48"/>
        <v xml:space="preserve"> </v>
      </c>
      <c r="K1117">
        <f t="shared" si="49"/>
        <v>0</v>
      </c>
      <c r="M1117">
        <f t="shared" si="50"/>
        <v>0</v>
      </c>
    </row>
    <row r="1118" spans="2:13" x14ac:dyDescent="0.3">
      <c r="B1118" s="2"/>
      <c r="G1118" t="e">
        <f>VLOOKUP(A1118,'[1]Parkrun PBs'!A:B,2,FALSE)</f>
        <v>#N/A</v>
      </c>
      <c r="J1118" s="34" t="str">
        <f t="shared" si="48"/>
        <v xml:space="preserve"> </v>
      </c>
      <c r="K1118">
        <f t="shared" si="49"/>
        <v>0</v>
      </c>
      <c r="M1118">
        <f t="shared" si="50"/>
        <v>0</v>
      </c>
    </row>
    <row r="1119" spans="2:13" x14ac:dyDescent="0.3">
      <c r="B1119" s="2"/>
      <c r="G1119" t="e">
        <f>VLOOKUP(A1119,'[1]Parkrun PBs'!A:B,2,FALSE)</f>
        <v>#N/A</v>
      </c>
      <c r="J1119" s="34" t="str">
        <f t="shared" si="48"/>
        <v xml:space="preserve"> </v>
      </c>
      <c r="K1119">
        <f t="shared" si="49"/>
        <v>0</v>
      </c>
      <c r="M1119">
        <f t="shared" si="50"/>
        <v>0</v>
      </c>
    </row>
    <row r="1120" spans="2:13" x14ac:dyDescent="0.3">
      <c r="B1120" s="2"/>
      <c r="G1120" t="e">
        <f>VLOOKUP(A1120,'[1]Parkrun PBs'!A:B,2,FALSE)</f>
        <v>#N/A</v>
      </c>
      <c r="J1120" s="34" t="str">
        <f t="shared" si="48"/>
        <v xml:space="preserve"> </v>
      </c>
      <c r="K1120">
        <f t="shared" si="49"/>
        <v>0</v>
      </c>
      <c r="M1120">
        <f t="shared" si="50"/>
        <v>0</v>
      </c>
    </row>
    <row r="1121" spans="2:13" x14ac:dyDescent="0.3">
      <c r="B1121" s="2"/>
      <c r="G1121" t="e">
        <f>VLOOKUP(A1121,'[1]Parkrun PBs'!A:B,2,FALSE)</f>
        <v>#N/A</v>
      </c>
      <c r="J1121" s="34" t="str">
        <f t="shared" si="48"/>
        <v xml:space="preserve"> </v>
      </c>
      <c r="K1121">
        <f t="shared" si="49"/>
        <v>0</v>
      </c>
      <c r="M1121">
        <f t="shared" si="50"/>
        <v>0</v>
      </c>
    </row>
    <row r="1122" spans="2:13" x14ac:dyDescent="0.3">
      <c r="B1122" s="2"/>
      <c r="G1122" t="e">
        <f>VLOOKUP(A1122,'[1]Parkrun PBs'!A:B,2,FALSE)</f>
        <v>#N/A</v>
      </c>
      <c r="J1122" s="34" t="str">
        <f t="shared" si="48"/>
        <v xml:space="preserve"> </v>
      </c>
      <c r="K1122">
        <f t="shared" si="49"/>
        <v>0</v>
      </c>
      <c r="M1122">
        <f t="shared" si="50"/>
        <v>0</v>
      </c>
    </row>
    <row r="1123" spans="2:13" x14ac:dyDescent="0.3">
      <c r="B1123" s="2"/>
      <c r="G1123" t="e">
        <f>VLOOKUP(A1123,'[1]Parkrun PBs'!A:B,2,FALSE)</f>
        <v>#N/A</v>
      </c>
      <c r="J1123" s="34" t="str">
        <f t="shared" si="48"/>
        <v xml:space="preserve"> </v>
      </c>
      <c r="K1123">
        <f t="shared" si="49"/>
        <v>0</v>
      </c>
      <c r="M1123">
        <f t="shared" si="50"/>
        <v>0</v>
      </c>
    </row>
    <row r="1124" spans="2:13" x14ac:dyDescent="0.3">
      <c r="B1124" s="2"/>
    </row>
  </sheetData>
  <autoFilter ref="A1:M1116" xr:uid="{1FD8B2D1-43E3-4805-9FDE-920B242A9BBC}"/>
  <mergeCells count="4">
    <mergeCell ref="A1:A2"/>
    <mergeCell ref="B1:B2"/>
    <mergeCell ref="C1:C2"/>
    <mergeCell ref="M1:M2"/>
  </mergeCells>
  <pageMargins left="0.7" right="0.7" top="0.75" bottom="0.75" header="0.3" footer="0.3"/>
  <pageSetup scale="0" firstPageNumber="0" fitToWidth="0" fitToHeight="0" orientation="landscape" horizontalDpi="0" verticalDpi="0" copie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20746-2A86-4F67-919E-A60D0064A1CD}">
  <dimension ref="A1:H38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36" sqref="B36"/>
    </sheetView>
  </sheetViews>
  <sheetFormatPr defaultRowHeight="14.4" x14ac:dyDescent="0.3"/>
  <cols>
    <col min="1" max="1" width="24.109375" bestFit="1" customWidth="1"/>
    <col min="2" max="2" width="13.5546875" customWidth="1"/>
    <col min="4" max="4" width="14" bestFit="1" customWidth="1"/>
    <col min="7" max="7" width="13.5546875" bestFit="1" customWidth="1"/>
    <col min="8" max="8" width="16.6640625" bestFit="1" customWidth="1"/>
  </cols>
  <sheetData>
    <row r="1" spans="1:8" x14ac:dyDescent="0.3">
      <c r="A1" s="1" t="s">
        <v>269</v>
      </c>
      <c r="B1" s="1" t="s">
        <v>270</v>
      </c>
      <c r="C1" s="1" t="s">
        <v>4</v>
      </c>
      <c r="D1" s="1" t="s">
        <v>271</v>
      </c>
      <c r="E1" s="1" t="s">
        <v>393</v>
      </c>
    </row>
    <row r="2" spans="1:8" x14ac:dyDescent="0.3">
      <c r="A2" s="35" t="s">
        <v>30</v>
      </c>
      <c r="B2" s="35" t="s">
        <v>239</v>
      </c>
      <c r="C2" s="35"/>
      <c r="D2" s="35" t="s">
        <v>272</v>
      </c>
      <c r="E2" s="82">
        <v>0.97499999999999998</v>
      </c>
    </row>
    <row r="3" spans="1:8" x14ac:dyDescent="0.3">
      <c r="A3" s="35" t="s">
        <v>15</v>
      </c>
      <c r="B3" s="35" t="s">
        <v>237</v>
      </c>
      <c r="C3" s="35"/>
      <c r="D3" s="35" t="s">
        <v>272</v>
      </c>
      <c r="E3" s="82">
        <v>1</v>
      </c>
    </row>
    <row r="4" spans="1:8" x14ac:dyDescent="0.3">
      <c r="A4" s="35" t="s">
        <v>56</v>
      </c>
      <c r="B4" s="35" t="s">
        <v>239</v>
      </c>
      <c r="C4" s="35"/>
      <c r="D4" s="35" t="s">
        <v>272</v>
      </c>
      <c r="E4" s="82">
        <v>1.1000000000000001</v>
      </c>
    </row>
    <row r="5" spans="1:8" x14ac:dyDescent="0.3">
      <c r="A5" s="35" t="s">
        <v>64</v>
      </c>
      <c r="B5" s="35" t="s">
        <v>240</v>
      </c>
      <c r="C5" s="35"/>
      <c r="D5" s="35" t="s">
        <v>272</v>
      </c>
      <c r="E5" s="82">
        <v>1</v>
      </c>
    </row>
    <row r="6" spans="1:8" x14ac:dyDescent="0.3">
      <c r="A6" s="35" t="s">
        <v>67</v>
      </c>
      <c r="B6" s="35" t="s">
        <v>239</v>
      </c>
      <c r="C6" s="35"/>
      <c r="D6" s="35" t="s">
        <v>273</v>
      </c>
      <c r="E6" s="82">
        <v>1.1499999999999999</v>
      </c>
    </row>
    <row r="7" spans="1:8" x14ac:dyDescent="0.3">
      <c r="A7" s="35" t="s">
        <v>74</v>
      </c>
      <c r="B7" s="35" t="s">
        <v>239</v>
      </c>
      <c r="C7" s="35"/>
      <c r="D7" s="35" t="s">
        <v>273</v>
      </c>
      <c r="E7" s="82">
        <v>1.05</v>
      </c>
    </row>
    <row r="8" spans="1:8" x14ac:dyDescent="0.3">
      <c r="A8" s="35" t="s">
        <v>71</v>
      </c>
      <c r="B8" s="35" t="s">
        <v>239</v>
      </c>
      <c r="C8" s="35"/>
      <c r="D8" s="35" t="s">
        <v>273</v>
      </c>
      <c r="E8" s="82">
        <v>1</v>
      </c>
    </row>
    <row r="9" spans="1:8" x14ac:dyDescent="0.3">
      <c r="A9" s="35" t="s">
        <v>78</v>
      </c>
      <c r="B9" s="35" t="s">
        <v>239</v>
      </c>
      <c r="C9" s="35"/>
      <c r="D9" s="35" t="s">
        <v>274</v>
      </c>
      <c r="E9" s="82">
        <v>0.97499999999999998</v>
      </c>
    </row>
    <row r="10" spans="1:8" x14ac:dyDescent="0.3">
      <c r="A10" s="35" t="s">
        <v>85</v>
      </c>
      <c r="B10" s="35" t="s">
        <v>239</v>
      </c>
      <c r="C10" s="35"/>
      <c r="D10" s="35" t="s">
        <v>274</v>
      </c>
      <c r="E10" s="82">
        <v>1.02</v>
      </c>
    </row>
    <row r="11" spans="1:8" x14ac:dyDescent="0.3">
      <c r="A11" s="35" t="s">
        <v>231</v>
      </c>
      <c r="B11" s="35" t="s">
        <v>241</v>
      </c>
      <c r="C11" s="35"/>
      <c r="D11" s="35" t="s">
        <v>274</v>
      </c>
      <c r="E11" s="82">
        <v>1</v>
      </c>
      <c r="G11" s="53" t="s">
        <v>210</v>
      </c>
      <c r="H11" t="s">
        <v>275</v>
      </c>
    </row>
    <row r="12" spans="1:8" x14ac:dyDescent="0.3">
      <c r="A12" s="35" t="s">
        <v>232</v>
      </c>
      <c r="B12" s="55" t="s">
        <v>240</v>
      </c>
      <c r="C12" s="35"/>
      <c r="D12" s="35" t="s">
        <v>274</v>
      </c>
      <c r="E12" s="82">
        <v>1</v>
      </c>
      <c r="G12" s="52" t="s">
        <v>241</v>
      </c>
      <c r="H12">
        <v>4</v>
      </c>
    </row>
    <row r="13" spans="1:8" x14ac:dyDescent="0.3">
      <c r="A13" s="35" t="s">
        <v>233</v>
      </c>
      <c r="B13" s="35" t="s">
        <v>239</v>
      </c>
      <c r="C13" s="35"/>
      <c r="D13" s="35" t="s">
        <v>276</v>
      </c>
      <c r="E13" s="82">
        <v>1</v>
      </c>
      <c r="G13" s="52" t="s">
        <v>237</v>
      </c>
      <c r="H13">
        <v>5</v>
      </c>
    </row>
    <row r="14" spans="1:8" x14ac:dyDescent="0.3">
      <c r="A14" s="35" t="s">
        <v>236</v>
      </c>
      <c r="B14" s="35" t="s">
        <v>239</v>
      </c>
      <c r="C14" s="35"/>
      <c r="D14" s="35" t="s">
        <v>276</v>
      </c>
      <c r="E14" s="82">
        <v>1</v>
      </c>
      <c r="G14" s="52" t="s">
        <v>277</v>
      </c>
      <c r="H14">
        <v>1</v>
      </c>
    </row>
    <row r="15" spans="1:8" x14ac:dyDescent="0.3">
      <c r="A15" s="35" t="s">
        <v>268</v>
      </c>
      <c r="B15" s="35" t="s">
        <v>239</v>
      </c>
      <c r="C15" s="35"/>
      <c r="D15" s="35" t="s">
        <v>278</v>
      </c>
      <c r="E15" s="82">
        <v>1.075</v>
      </c>
      <c r="G15" s="52" t="s">
        <v>239</v>
      </c>
      <c r="H15">
        <v>17</v>
      </c>
    </row>
    <row r="16" spans="1:8" x14ac:dyDescent="0.3">
      <c r="A16" s="35" t="s">
        <v>304</v>
      </c>
      <c r="B16" s="35" t="s">
        <v>239</v>
      </c>
      <c r="C16" s="35"/>
      <c r="D16" s="35" t="s">
        <v>278</v>
      </c>
      <c r="E16" s="82">
        <v>1</v>
      </c>
      <c r="G16" s="52" t="s">
        <v>240</v>
      </c>
      <c r="H16">
        <v>3</v>
      </c>
    </row>
    <row r="17" spans="1:8" x14ac:dyDescent="0.3">
      <c r="A17" s="35" t="s">
        <v>279</v>
      </c>
      <c r="B17" s="35" t="s">
        <v>241</v>
      </c>
      <c r="C17" s="35"/>
      <c r="D17" s="35" t="s">
        <v>280</v>
      </c>
      <c r="E17" s="82">
        <v>1</v>
      </c>
      <c r="G17" s="52" t="s">
        <v>238</v>
      </c>
      <c r="H17">
        <v>1</v>
      </c>
    </row>
    <row r="18" spans="1:8" x14ac:dyDescent="0.3">
      <c r="A18" s="35" t="s">
        <v>281</v>
      </c>
      <c r="B18" s="35" t="s">
        <v>237</v>
      </c>
      <c r="C18" s="35"/>
      <c r="D18" s="35" t="s">
        <v>280</v>
      </c>
      <c r="E18" s="82">
        <v>1</v>
      </c>
      <c r="G18" s="52" t="s">
        <v>282</v>
      </c>
      <c r="H18">
        <v>31</v>
      </c>
    </row>
    <row r="19" spans="1:8" x14ac:dyDescent="0.3">
      <c r="A19" s="35" t="s">
        <v>307</v>
      </c>
      <c r="B19" s="35" t="s">
        <v>240</v>
      </c>
      <c r="C19" s="35"/>
      <c r="D19" s="35" t="s">
        <v>280</v>
      </c>
      <c r="E19" s="82">
        <v>1</v>
      </c>
      <c r="G19" s="52"/>
    </row>
    <row r="20" spans="1:8" x14ac:dyDescent="0.3">
      <c r="A20" s="35" t="s">
        <v>283</v>
      </c>
      <c r="B20" s="35" t="s">
        <v>239</v>
      </c>
      <c r="C20" s="35"/>
      <c r="D20" s="35" t="s">
        <v>284</v>
      </c>
      <c r="E20" s="82">
        <v>1.1499999999999999</v>
      </c>
    </row>
    <row r="21" spans="1:8" x14ac:dyDescent="0.3">
      <c r="A21" s="35" t="s">
        <v>340</v>
      </c>
      <c r="B21" s="35" t="s">
        <v>237</v>
      </c>
      <c r="C21" s="35"/>
      <c r="D21" s="35" t="s">
        <v>284</v>
      </c>
      <c r="E21" s="82">
        <v>1.075</v>
      </c>
    </row>
    <row r="22" spans="1:8" x14ac:dyDescent="0.3">
      <c r="A22" s="35" t="s">
        <v>285</v>
      </c>
      <c r="B22" s="35" t="s">
        <v>277</v>
      </c>
      <c r="C22" s="35"/>
      <c r="D22" s="35" t="s">
        <v>286</v>
      </c>
      <c r="E22" s="82">
        <v>1</v>
      </c>
    </row>
    <row r="23" spans="1:8" x14ac:dyDescent="0.3">
      <c r="A23" s="35" t="s">
        <v>287</v>
      </c>
      <c r="B23" s="35" t="s">
        <v>239</v>
      </c>
      <c r="C23" s="35"/>
      <c r="D23" s="35" t="s">
        <v>286</v>
      </c>
      <c r="E23" s="82">
        <v>1</v>
      </c>
    </row>
    <row r="24" spans="1:8" x14ac:dyDescent="0.3">
      <c r="A24" s="35" t="s">
        <v>387</v>
      </c>
      <c r="B24" s="35" t="s">
        <v>241</v>
      </c>
      <c r="C24" s="35"/>
      <c r="D24" s="35" t="s">
        <v>288</v>
      </c>
      <c r="E24" s="82">
        <v>1</v>
      </c>
    </row>
    <row r="25" spans="1:8" x14ac:dyDescent="0.3">
      <c r="A25" s="35" t="s">
        <v>289</v>
      </c>
      <c r="B25" s="35" t="s">
        <v>237</v>
      </c>
      <c r="C25" s="35"/>
      <c r="D25" s="35" t="s">
        <v>288</v>
      </c>
      <c r="E25" s="82">
        <v>1</v>
      </c>
    </row>
    <row r="26" spans="1:8" x14ac:dyDescent="0.3">
      <c r="A26" s="35" t="s">
        <v>290</v>
      </c>
      <c r="B26" s="35" t="s">
        <v>239</v>
      </c>
      <c r="C26" s="35"/>
      <c r="D26" s="35" t="s">
        <v>288</v>
      </c>
      <c r="E26" s="82">
        <v>1.0249999999999999</v>
      </c>
    </row>
    <row r="27" spans="1:8" x14ac:dyDescent="0.3">
      <c r="A27" t="s">
        <v>394</v>
      </c>
      <c r="B27" t="s">
        <v>237</v>
      </c>
      <c r="D27" t="s">
        <v>292</v>
      </c>
      <c r="E27" s="83"/>
    </row>
    <row r="28" spans="1:8" x14ac:dyDescent="0.3">
      <c r="A28" t="s">
        <v>291</v>
      </c>
      <c r="B28" t="s">
        <v>239</v>
      </c>
      <c r="D28" t="s">
        <v>292</v>
      </c>
      <c r="E28" s="83"/>
    </row>
    <row r="29" spans="1:8" x14ac:dyDescent="0.3">
      <c r="A29" t="s">
        <v>293</v>
      </c>
      <c r="B29" t="s">
        <v>239</v>
      </c>
      <c r="D29" t="s">
        <v>294</v>
      </c>
      <c r="E29" s="84">
        <v>1</v>
      </c>
    </row>
    <row r="30" spans="1:8" x14ac:dyDescent="0.3">
      <c r="A30" t="s">
        <v>295</v>
      </c>
      <c r="B30" t="s">
        <v>239</v>
      </c>
      <c r="D30" t="s">
        <v>294</v>
      </c>
      <c r="E30" s="83"/>
    </row>
    <row r="31" spans="1:8" x14ac:dyDescent="0.3">
      <c r="A31" t="s">
        <v>395</v>
      </c>
      <c r="B31" t="s">
        <v>241</v>
      </c>
      <c r="D31" t="s">
        <v>296</v>
      </c>
      <c r="E31" s="84">
        <v>1</v>
      </c>
    </row>
    <row r="32" spans="1:8" x14ac:dyDescent="0.3">
      <c r="A32" t="s">
        <v>297</v>
      </c>
      <c r="B32" s="52" t="s">
        <v>238</v>
      </c>
      <c r="D32" t="s">
        <v>298</v>
      </c>
      <c r="E32" s="84">
        <v>1</v>
      </c>
    </row>
    <row r="34" spans="1:5" x14ac:dyDescent="0.3">
      <c r="A34" t="s">
        <v>28</v>
      </c>
      <c r="B34" s="52" t="s">
        <v>238</v>
      </c>
      <c r="E34">
        <v>1</v>
      </c>
    </row>
    <row r="35" spans="1:5" x14ac:dyDescent="0.3">
      <c r="A35" t="s">
        <v>63</v>
      </c>
      <c r="B35" s="52" t="s">
        <v>238</v>
      </c>
      <c r="E35">
        <v>1</v>
      </c>
    </row>
    <row r="36" spans="1:5" x14ac:dyDescent="0.3">
      <c r="A36" t="s">
        <v>306</v>
      </c>
      <c r="B36" t="s">
        <v>238</v>
      </c>
      <c r="E36">
        <v>1</v>
      </c>
    </row>
    <row r="37" spans="1:5" x14ac:dyDescent="0.3">
      <c r="A37" t="s">
        <v>309</v>
      </c>
      <c r="B37" t="s">
        <v>238</v>
      </c>
      <c r="E37">
        <v>1</v>
      </c>
    </row>
    <row r="38" spans="1:5" x14ac:dyDescent="0.3">
      <c r="A38" t="s">
        <v>364</v>
      </c>
      <c r="B38" t="s">
        <v>238</v>
      </c>
      <c r="E38">
        <v>1</v>
      </c>
    </row>
  </sheetData>
  <autoFilter ref="A1:D29" xr:uid="{F24E8C78-5CD0-4C2E-A133-180113F61C8D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MigrationWizIdPermissions xmlns="af069a9c-1496-4946-a382-e6d3e8c9739a" xsi:nil="true"/>
    <_ip_UnifiedCompliancePolicyProperties xmlns="http://schemas.microsoft.com/sharepoint/v3" xsi:nil="true"/>
    <MigrationWizId xmlns="af069a9c-1496-4946-a382-e6d3e8c9739a" xsi:nil="true"/>
    <MigrationWizIdVersion xmlns="af069a9c-1496-4946-a382-e6d3e8c9739a" xsi:nil="true"/>
    <_activity xmlns="af069a9c-1496-4946-a382-e6d3e8c9739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7D569D47CF74DB8A490612DCB7A5A" ma:contentTypeVersion="18" ma:contentTypeDescription="Create a new document." ma:contentTypeScope="" ma:versionID="0d4f1e771c0635736cb9d53d73ede099">
  <xsd:schema xmlns:xsd="http://www.w3.org/2001/XMLSchema" xmlns:xs="http://www.w3.org/2001/XMLSchema" xmlns:p="http://schemas.microsoft.com/office/2006/metadata/properties" xmlns:ns1="http://schemas.microsoft.com/sharepoint/v3" xmlns:ns3="af069a9c-1496-4946-a382-e6d3e8c9739a" targetNamespace="http://schemas.microsoft.com/office/2006/metadata/properties" ma:root="true" ma:fieldsID="20b311d99430f62420da38f0761704e2" ns1:_="" ns3:_="">
    <xsd:import namespace="http://schemas.microsoft.com/sharepoint/v3"/>
    <xsd:import namespace="af069a9c-1496-4946-a382-e6d3e8c9739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igrationWizId" minOccurs="0"/>
                <xsd:element ref="ns3:MigrationWizIdPermissions" minOccurs="0"/>
                <xsd:element ref="ns3:MigrationWizIdVers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69a9c-1496-4946-a382-e6d3e8c9739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igrationWizId" ma:index="9" nillable="true" ma:displayName="MigrationWizId" ma:internalName="MigrationWizId">
      <xsd:simpleType>
        <xsd:restriction base="dms:Text"/>
      </xsd:simpleType>
    </xsd:element>
    <xsd:element name="MigrationWizIdPermissions" ma:index="10" nillable="true" ma:displayName="MigrationWizIdPermissions" ma:internalName="MigrationWizIdPermissions">
      <xsd:simpleType>
        <xsd:restriction base="dms:Text"/>
      </xsd:simpleType>
    </xsd:element>
    <xsd:element name="MigrationWizIdVersion" ma:index="11" nillable="true" ma:displayName="MigrationWizIdVersion" ma:internalName="MigrationWizIdVersion">
      <xsd:simpleType>
        <xsd:restriction base="dms:Text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F2185D-955A-4EA4-8372-20F4068DF7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EE7B8-E651-4E8D-99EC-E14233B35A4A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sharepoint/v3"/>
    <ds:schemaRef ds:uri="http://purl.org/dc/elements/1.1/"/>
    <ds:schemaRef ds:uri="http://purl.org/dc/terms/"/>
    <ds:schemaRef ds:uri="http://schemas.microsoft.com/office/infopath/2007/PartnerControls"/>
    <ds:schemaRef ds:uri="af069a9c-1496-4946-a382-e6d3e8c9739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EFA299B-AD8B-4FFE-B93A-6E1377BB74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f069a9c-1496-4946-a382-e6d3e8c973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Results</vt:lpstr>
      <vt:lpstr>Championship Leaderboard</vt:lpstr>
      <vt:lpstr>Age Grade Leaderboard</vt:lpstr>
      <vt:lpstr>Handicap Championship</vt:lpstr>
      <vt:lpstr>Total Parkrun Score</vt:lpstr>
      <vt:lpstr>Parkrun Championship</vt:lpstr>
      <vt:lpstr>List Of Races</vt:lpstr>
    </vt:vector>
  </TitlesOfParts>
  <Company>Nottingham University Hospitals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AISTON, Andy (NOTTINGHAM UNIVERSITY HOSPITALS NHS TRUST)</dc:creator>
  <cp:lastModifiedBy>AISTON, Andy (NOTTINGHAM UNIVERSITY HOSPITALS NHS TRUS</cp:lastModifiedBy>
  <dcterms:created xsi:type="dcterms:W3CDTF">2025-06-20T06:49:25Z</dcterms:created>
  <dcterms:modified xsi:type="dcterms:W3CDTF">2026-01-02T12:35:26Z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0x010100A797D569D47CF74DB8A490612DCB7A5A</vt:lpwstr>
  </property>
</Properties>
</file>